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EDER\PLANIFICACIÓN\"/>
    </mc:Choice>
  </mc:AlternateContent>
  <bookViews>
    <workbookView xWindow="120" yWindow="135" windowWidth="18915" windowHeight="11310" tabRatio="816"/>
  </bookViews>
  <sheets>
    <sheet name="Traslados" sheetId="1" r:id="rId1"/>
    <sheet name="P.Excelencia" sheetId="2" r:id="rId2"/>
    <sheet name="p.excelencia2" sheetId="9" r:id="rId3"/>
    <sheet name="Discapacitado" sheetId="4" r:id="rId4"/>
    <sheet name="Discapacita2" sheetId="10" r:id="rId5"/>
    <sheet name="Deportista" sheetId="7" r:id="rId6"/>
    <sheet name="QUINTO" sheetId="8" r:id="rId7"/>
    <sheet name="Ordinario" sheetId="3" r:id="rId8"/>
    <sheet name="ordinario2" sheetId="11" r:id="rId9"/>
    <sheet name="CEPUNT" sheetId="5" r:id="rId10"/>
    <sheet name="CEPUNT2" sheetId="12" r:id="rId11"/>
    <sheet name="sede valle" sheetId="6" r:id="rId12"/>
    <sheet name="Sede hco" sheetId="13" r:id="rId13"/>
    <sheet name="Sede Stgo Chuco" sheetId="14" r:id="rId14"/>
  </sheets>
  <calcPr calcId="152511"/>
</workbook>
</file>

<file path=xl/calcChain.xml><?xml version="1.0" encoding="utf-8"?>
<calcChain xmlns="http://schemas.openxmlformats.org/spreadsheetml/2006/main">
  <c r="G26" i="14" l="1"/>
  <c r="B26" i="14"/>
  <c r="B25" i="14" s="1"/>
  <c r="K25" i="14"/>
  <c r="J25" i="14"/>
  <c r="I25" i="14"/>
  <c r="H25" i="14"/>
  <c r="G25" i="14" s="1"/>
  <c r="F25" i="14"/>
  <c r="E25" i="14"/>
  <c r="D25" i="14"/>
  <c r="C25" i="14"/>
  <c r="G24" i="14"/>
  <c r="B24" i="14"/>
  <c r="K23" i="14"/>
  <c r="K22" i="14" s="1"/>
  <c r="J23" i="14"/>
  <c r="I23" i="14"/>
  <c r="H23" i="14"/>
  <c r="G23" i="14" s="1"/>
  <c r="F23" i="14"/>
  <c r="E23" i="14"/>
  <c r="D23" i="14"/>
  <c r="D22" i="14" s="1"/>
  <c r="C23" i="14"/>
  <c r="C22" i="14" s="1"/>
  <c r="J22" i="14"/>
  <c r="I22" i="14"/>
  <c r="F22" i="14"/>
  <c r="E22" i="14"/>
  <c r="G11" i="14"/>
  <c r="B11" i="14"/>
  <c r="K10" i="14"/>
  <c r="J10" i="14"/>
  <c r="I10" i="14"/>
  <c r="H10" i="14"/>
  <c r="G10" i="14" s="1"/>
  <c r="F10" i="14"/>
  <c r="E10" i="14"/>
  <c r="D10" i="14"/>
  <c r="C10" i="14"/>
  <c r="B10" i="14"/>
  <c r="G9" i="14"/>
  <c r="B9" i="14"/>
  <c r="K8" i="14"/>
  <c r="J8" i="14"/>
  <c r="J7" i="14" s="1"/>
  <c r="I8" i="14"/>
  <c r="I7" i="14" s="1"/>
  <c r="H8" i="14"/>
  <c r="G8" i="14" s="1"/>
  <c r="F8" i="14"/>
  <c r="F7" i="14" s="1"/>
  <c r="E8" i="14"/>
  <c r="E7" i="14" s="1"/>
  <c r="D8" i="14"/>
  <c r="C8" i="14"/>
  <c r="B8" i="14"/>
  <c r="B7" i="14" s="1"/>
  <c r="K7" i="14"/>
  <c r="H7" i="14"/>
  <c r="D7" i="14"/>
  <c r="C7" i="14"/>
  <c r="L31" i="13"/>
  <c r="H31" i="13"/>
  <c r="B31" i="13"/>
  <c r="B30" i="13" s="1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L29" i="13"/>
  <c r="L28" i="13" s="1"/>
  <c r="H29" i="13"/>
  <c r="H28" i="13" s="1"/>
  <c r="B29" i="13"/>
  <c r="O28" i="13"/>
  <c r="N28" i="13"/>
  <c r="M28" i="13"/>
  <c r="K28" i="13"/>
  <c r="J28" i="13"/>
  <c r="I28" i="13"/>
  <c r="G28" i="13"/>
  <c r="F28" i="13"/>
  <c r="E28" i="13"/>
  <c r="D28" i="13"/>
  <c r="C28" i="13"/>
  <c r="B28" i="13"/>
  <c r="L27" i="13"/>
  <c r="L26" i="13" s="1"/>
  <c r="L25" i="13" s="1"/>
  <c r="B27" i="13"/>
  <c r="O26" i="13"/>
  <c r="O25" i="13" s="1"/>
  <c r="N26" i="13"/>
  <c r="N25" i="13" s="1"/>
  <c r="M26" i="13"/>
  <c r="K26" i="13"/>
  <c r="K25" i="13" s="1"/>
  <c r="J26" i="13"/>
  <c r="J25" i="13" s="1"/>
  <c r="I26" i="13"/>
  <c r="G26" i="13"/>
  <c r="G25" i="13" s="1"/>
  <c r="F26" i="13"/>
  <c r="F25" i="13" s="1"/>
  <c r="E26" i="13"/>
  <c r="D26" i="13"/>
  <c r="C26" i="13"/>
  <c r="C25" i="13" s="1"/>
  <c r="B26" i="13"/>
  <c r="M25" i="13"/>
  <c r="I25" i="13"/>
  <c r="E25" i="13"/>
  <c r="D25" i="13"/>
  <c r="L14" i="13"/>
  <c r="H14" i="13" s="1"/>
  <c r="H13" i="13" s="1"/>
  <c r="B14" i="13"/>
  <c r="O13" i="13"/>
  <c r="N13" i="13"/>
  <c r="M13" i="13"/>
  <c r="K13" i="13"/>
  <c r="J13" i="13"/>
  <c r="I13" i="13"/>
  <c r="G13" i="13"/>
  <c r="F13" i="13"/>
  <c r="E13" i="13"/>
  <c r="D13" i="13"/>
  <c r="C13" i="13"/>
  <c r="B13" i="13"/>
  <c r="L12" i="13"/>
  <c r="H12" i="13" s="1"/>
  <c r="B12" i="13"/>
  <c r="L11" i="13"/>
  <c r="H11" i="13" s="1"/>
  <c r="H10" i="13" s="1"/>
  <c r="B11" i="13"/>
  <c r="O10" i="13"/>
  <c r="N10" i="13"/>
  <c r="M10" i="13"/>
  <c r="K10" i="13"/>
  <c r="J10" i="13"/>
  <c r="I10" i="13"/>
  <c r="G10" i="13"/>
  <c r="F10" i="13"/>
  <c r="E10" i="13"/>
  <c r="D10" i="13"/>
  <c r="C10" i="13"/>
  <c r="B10" i="13"/>
  <c r="L9" i="13"/>
  <c r="L8" i="13" s="1"/>
  <c r="B9" i="13"/>
  <c r="O8" i="13"/>
  <c r="O7" i="13" s="1"/>
  <c r="N8" i="13"/>
  <c r="N7" i="13" s="1"/>
  <c r="M8" i="13"/>
  <c r="K8" i="13"/>
  <c r="K7" i="13" s="1"/>
  <c r="J8" i="13"/>
  <c r="J7" i="13" s="1"/>
  <c r="I8" i="13"/>
  <c r="G8" i="13"/>
  <c r="G7" i="13" s="1"/>
  <c r="F8" i="13"/>
  <c r="F7" i="13" s="1"/>
  <c r="E8" i="13"/>
  <c r="D8" i="13"/>
  <c r="C8" i="13"/>
  <c r="C7" i="13" s="1"/>
  <c r="B8" i="13"/>
  <c r="B7" i="13" s="1"/>
  <c r="M7" i="13"/>
  <c r="I7" i="13"/>
  <c r="E7" i="13"/>
  <c r="D7" i="13"/>
  <c r="L26" i="6"/>
  <c r="H26" i="6" s="1"/>
  <c r="H25" i="6" s="1"/>
  <c r="B26" i="6"/>
  <c r="O25" i="6"/>
  <c r="N25" i="6"/>
  <c r="M25" i="6"/>
  <c r="K25" i="6"/>
  <c r="J25" i="6"/>
  <c r="I25" i="6"/>
  <c r="G25" i="6"/>
  <c r="F25" i="6"/>
  <c r="E25" i="6"/>
  <c r="D25" i="6"/>
  <c r="C25" i="6"/>
  <c r="B25" i="6"/>
  <c r="L24" i="6"/>
  <c r="H24" i="6" s="1"/>
  <c r="H21" i="6" s="1"/>
  <c r="B24" i="6"/>
  <c r="L23" i="6"/>
  <c r="H23" i="6"/>
  <c r="B23" i="6"/>
  <c r="L22" i="6"/>
  <c r="H22" i="6"/>
  <c r="B22" i="6"/>
  <c r="B21" i="6" s="1"/>
  <c r="O21" i="6"/>
  <c r="N21" i="6"/>
  <c r="M21" i="6"/>
  <c r="L21" i="6"/>
  <c r="K21" i="6"/>
  <c r="J21" i="6"/>
  <c r="I21" i="6"/>
  <c r="G21" i="6"/>
  <c r="F21" i="6"/>
  <c r="E21" i="6"/>
  <c r="D21" i="6"/>
  <c r="C21" i="6"/>
  <c r="L20" i="6"/>
  <c r="L19" i="6" s="1"/>
  <c r="H20" i="6"/>
  <c r="H19" i="6" s="1"/>
  <c r="B20" i="6"/>
  <c r="O19" i="6"/>
  <c r="N19" i="6"/>
  <c r="M19" i="6"/>
  <c r="K19" i="6"/>
  <c r="J19" i="6"/>
  <c r="I19" i="6"/>
  <c r="G19" i="6"/>
  <c r="F19" i="6"/>
  <c r="E19" i="6"/>
  <c r="D19" i="6"/>
  <c r="C19" i="6"/>
  <c r="B19" i="6"/>
  <c r="L18" i="6"/>
  <c r="H18" i="6" s="1"/>
  <c r="B18" i="6"/>
  <c r="L17" i="6"/>
  <c r="H17" i="6"/>
  <c r="B17" i="6"/>
  <c r="L16" i="6"/>
  <c r="H16" i="6"/>
  <c r="B16" i="6"/>
  <c r="B15" i="6" s="1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L14" i="6"/>
  <c r="H14" i="6"/>
  <c r="B14" i="6"/>
  <c r="L13" i="6"/>
  <c r="H13" i="6"/>
  <c r="B13" i="6"/>
  <c r="B12" i="6" s="1"/>
  <c r="O12" i="6"/>
  <c r="N12" i="6"/>
  <c r="M12" i="6"/>
  <c r="L12" i="6"/>
  <c r="K12" i="6"/>
  <c r="J12" i="6"/>
  <c r="I12" i="6"/>
  <c r="H12" i="6"/>
  <c r="F12" i="6"/>
  <c r="E12" i="6"/>
  <c r="D12" i="6"/>
  <c r="C12" i="6"/>
  <c r="L11" i="6"/>
  <c r="H11" i="6"/>
  <c r="B11" i="6"/>
  <c r="L10" i="6"/>
  <c r="H10" i="6" s="1"/>
  <c r="B10" i="6"/>
  <c r="L9" i="6"/>
  <c r="L8" i="6" s="1"/>
  <c r="B9" i="6"/>
  <c r="O8" i="6"/>
  <c r="O7" i="6" s="1"/>
  <c r="N8" i="6"/>
  <c r="N7" i="6" s="1"/>
  <c r="M8" i="6"/>
  <c r="K8" i="6"/>
  <c r="K7" i="6" s="1"/>
  <c r="J8" i="6"/>
  <c r="J7" i="6" s="1"/>
  <c r="I8" i="6"/>
  <c r="G8" i="6"/>
  <c r="G7" i="6" s="1"/>
  <c r="F8" i="6"/>
  <c r="F7" i="6" s="1"/>
  <c r="E8" i="6"/>
  <c r="D8" i="6"/>
  <c r="C8" i="6"/>
  <c r="C7" i="6" s="1"/>
  <c r="B8" i="6"/>
  <c r="B7" i="6" s="1"/>
  <c r="M7" i="6"/>
  <c r="I7" i="6"/>
  <c r="E7" i="6"/>
  <c r="D7" i="6"/>
  <c r="G22" i="14" l="1"/>
  <c r="B25" i="13"/>
  <c r="L7" i="6"/>
  <c r="G7" i="14"/>
  <c r="H9" i="6"/>
  <c r="H8" i="6" s="1"/>
  <c r="H7" i="6" s="1"/>
  <c r="L25" i="6"/>
  <c r="H9" i="13"/>
  <c r="H8" i="13" s="1"/>
  <c r="H7" i="13" s="1"/>
  <c r="L10" i="13"/>
  <c r="L7" i="13" s="1"/>
  <c r="L13" i="13"/>
  <c r="H27" i="13"/>
  <c r="H26" i="13" s="1"/>
  <c r="H25" i="13" s="1"/>
  <c r="H22" i="14"/>
  <c r="B23" i="14"/>
  <c r="B22" i="14" s="1"/>
  <c r="E60" i="12"/>
  <c r="D60" i="12"/>
  <c r="C60" i="12"/>
  <c r="E50" i="12"/>
  <c r="D50" i="12"/>
  <c r="D49" i="12" s="1"/>
  <c r="C50" i="12"/>
  <c r="E49" i="12"/>
  <c r="C49" i="12"/>
  <c r="E43" i="12"/>
  <c r="D43" i="12"/>
  <c r="C43" i="12"/>
  <c r="E40" i="12"/>
  <c r="D40" i="12"/>
  <c r="C40" i="12"/>
  <c r="E37" i="12"/>
  <c r="D37" i="12"/>
  <c r="C37" i="12"/>
  <c r="E32" i="12"/>
  <c r="D32" i="12"/>
  <c r="C32" i="12"/>
  <c r="E22" i="12"/>
  <c r="D22" i="12"/>
  <c r="C22" i="12"/>
  <c r="E17" i="12"/>
  <c r="D17" i="12"/>
  <c r="C17" i="12"/>
  <c r="E13" i="12"/>
  <c r="D13" i="12"/>
  <c r="C13" i="12"/>
  <c r="E11" i="12"/>
  <c r="D11" i="12"/>
  <c r="C11" i="12"/>
  <c r="E9" i="12"/>
  <c r="D9" i="12"/>
  <c r="C9" i="12"/>
  <c r="E6" i="12"/>
  <c r="D6" i="12"/>
  <c r="C6" i="12"/>
  <c r="E64" i="11"/>
  <c r="E63" i="11"/>
  <c r="E62" i="11"/>
  <c r="G61" i="11"/>
  <c r="F61" i="11"/>
  <c r="E61" i="11"/>
  <c r="D61" i="11"/>
  <c r="C61" i="11"/>
  <c r="E60" i="11"/>
  <c r="E59" i="11"/>
  <c r="E58" i="11"/>
  <c r="E57" i="11"/>
  <c r="E56" i="11"/>
  <c r="E55" i="11"/>
  <c r="E51" i="11" s="1"/>
  <c r="E50" i="11" s="1"/>
  <c r="E54" i="11"/>
  <c r="E53" i="11"/>
  <c r="E52" i="11"/>
  <c r="G51" i="11"/>
  <c r="G50" i="11" s="1"/>
  <c r="F51" i="11"/>
  <c r="D51" i="11"/>
  <c r="C51" i="11"/>
  <c r="C50" i="11" s="1"/>
  <c r="F50" i="11"/>
  <c r="D50" i="11"/>
  <c r="E49" i="11"/>
  <c r="E48" i="11"/>
  <c r="E47" i="11"/>
  <c r="E46" i="11"/>
  <c r="E45" i="11"/>
  <c r="E44" i="11" s="1"/>
  <c r="G44" i="11"/>
  <c r="F44" i="11"/>
  <c r="D44" i="11"/>
  <c r="C44" i="11"/>
  <c r="E43" i="11"/>
  <c r="E41" i="11" s="1"/>
  <c r="E42" i="11"/>
  <c r="G41" i="11"/>
  <c r="F41" i="11"/>
  <c r="D41" i="11"/>
  <c r="C41" i="11"/>
  <c r="E40" i="11"/>
  <c r="E39" i="11"/>
  <c r="E38" i="11" s="1"/>
  <c r="G38" i="11"/>
  <c r="F38" i="11"/>
  <c r="D38" i="11"/>
  <c r="C38" i="11"/>
  <c r="E37" i="11"/>
  <c r="E36" i="11"/>
  <c r="E35" i="11"/>
  <c r="E34" i="11"/>
  <c r="G33" i="11"/>
  <c r="F33" i="11"/>
  <c r="E33" i="11"/>
  <c r="D33" i="11"/>
  <c r="C33" i="11"/>
  <c r="E32" i="11"/>
  <c r="E31" i="11"/>
  <c r="E30" i="11"/>
  <c r="E29" i="11"/>
  <c r="E28" i="11"/>
  <c r="E27" i="11"/>
  <c r="E23" i="11" s="1"/>
  <c r="E26" i="11"/>
  <c r="E25" i="11"/>
  <c r="E24" i="11"/>
  <c r="G23" i="11"/>
  <c r="F23" i="11"/>
  <c r="D23" i="11"/>
  <c r="C23" i="11"/>
  <c r="E22" i="11"/>
  <c r="E21" i="11"/>
  <c r="E20" i="11"/>
  <c r="E19" i="11"/>
  <c r="E18" i="11" s="1"/>
  <c r="G18" i="11"/>
  <c r="F18" i="11"/>
  <c r="D18" i="11"/>
  <c r="C18" i="11"/>
  <c r="E17" i="11"/>
  <c r="E16" i="11"/>
  <c r="E15" i="11"/>
  <c r="E14" i="11" s="1"/>
  <c r="G14" i="11"/>
  <c r="F14" i="11"/>
  <c r="D14" i="11"/>
  <c r="C14" i="11"/>
  <c r="E13" i="11"/>
  <c r="E12" i="11" s="1"/>
  <c r="G12" i="11"/>
  <c r="F12" i="11"/>
  <c r="D12" i="11"/>
  <c r="C12" i="11"/>
  <c r="E11" i="11"/>
  <c r="E10" i="11" s="1"/>
  <c r="G10" i="11"/>
  <c r="F10" i="11"/>
  <c r="D10" i="11"/>
  <c r="C10" i="11"/>
  <c r="E9" i="11"/>
  <c r="E8" i="11"/>
  <c r="G7" i="11"/>
  <c r="F7" i="11"/>
  <c r="E7" i="11"/>
  <c r="D7" i="11"/>
  <c r="C7" i="11"/>
  <c r="E61" i="10"/>
  <c r="D61" i="10"/>
  <c r="C61" i="10"/>
  <c r="E51" i="10"/>
  <c r="E50" i="10" s="1"/>
  <c r="D51" i="10"/>
  <c r="C51" i="10"/>
  <c r="C50" i="10" s="1"/>
  <c r="D50" i="10"/>
  <c r="E44" i="10"/>
  <c r="D44" i="10"/>
  <c r="C44" i="10"/>
  <c r="E41" i="10"/>
  <c r="D41" i="10"/>
  <c r="C41" i="10"/>
  <c r="E38" i="10"/>
  <c r="D38" i="10"/>
  <c r="C38" i="10"/>
  <c r="E33" i="10"/>
  <c r="D33" i="10"/>
  <c r="C33" i="10"/>
  <c r="E23" i="10"/>
  <c r="D23" i="10"/>
  <c r="C23" i="10"/>
  <c r="E18" i="10"/>
  <c r="D18" i="10"/>
  <c r="C18" i="10"/>
  <c r="E14" i="10"/>
  <c r="D14" i="10"/>
  <c r="C14" i="10"/>
  <c r="E12" i="10"/>
  <c r="D12" i="10"/>
  <c r="C12" i="10"/>
  <c r="E10" i="10"/>
  <c r="D10" i="10"/>
  <c r="C10" i="10"/>
  <c r="E7" i="10"/>
  <c r="D7" i="10"/>
  <c r="C7" i="10"/>
  <c r="E60" i="9"/>
  <c r="E64" i="9" s="1"/>
  <c r="D60" i="9"/>
  <c r="C60" i="9"/>
  <c r="E50" i="9"/>
  <c r="D50" i="9"/>
  <c r="D49" i="9" s="1"/>
  <c r="C50" i="9"/>
  <c r="E49" i="9"/>
  <c r="C49" i="9"/>
  <c r="E43" i="9"/>
  <c r="D43" i="9"/>
  <c r="C43" i="9"/>
  <c r="E40" i="9"/>
  <c r="D40" i="9"/>
  <c r="C40" i="9"/>
  <c r="E37" i="9"/>
  <c r="D37" i="9"/>
  <c r="C37" i="9"/>
  <c r="E32" i="9"/>
  <c r="D32" i="9"/>
  <c r="C32" i="9"/>
  <c r="E22" i="9"/>
  <c r="D22" i="9"/>
  <c r="C22" i="9"/>
  <c r="E17" i="9"/>
  <c r="D17" i="9"/>
  <c r="C17" i="9"/>
  <c r="E13" i="9"/>
  <c r="D13" i="9"/>
  <c r="C13" i="9"/>
  <c r="E11" i="9"/>
  <c r="D11" i="9"/>
  <c r="C11" i="9"/>
  <c r="E9" i="9"/>
  <c r="D9" i="9"/>
  <c r="C9" i="9"/>
  <c r="E6" i="9"/>
  <c r="D6" i="9"/>
  <c r="C6" i="9"/>
  <c r="D65" i="10" l="1"/>
  <c r="C65" i="11"/>
  <c r="G65" i="11"/>
  <c r="C64" i="12"/>
  <c r="C64" i="9"/>
  <c r="D64" i="9"/>
  <c r="E65" i="10"/>
  <c r="D65" i="11"/>
  <c r="D64" i="12"/>
  <c r="E65" i="11"/>
  <c r="E64" i="12"/>
  <c r="C65" i="10"/>
  <c r="F65" i="11"/>
  <c r="D50" i="7"/>
  <c r="E50" i="7"/>
  <c r="C50" i="1"/>
  <c r="D51" i="1"/>
  <c r="D50" i="1" s="1"/>
  <c r="E51" i="1"/>
  <c r="E50" i="1" s="1"/>
  <c r="F51" i="1"/>
  <c r="F50" i="1" s="1"/>
  <c r="G51" i="1"/>
  <c r="G50" i="1" s="1"/>
  <c r="H51" i="1"/>
  <c r="H50" i="1" s="1"/>
  <c r="I51" i="1"/>
  <c r="I50" i="1" s="1"/>
  <c r="J51" i="1"/>
  <c r="J50" i="1" s="1"/>
  <c r="K51" i="1"/>
  <c r="K50" i="1" s="1"/>
  <c r="C51" i="1"/>
  <c r="D10" i="5" l="1"/>
  <c r="E20" i="3"/>
  <c r="D50" i="8"/>
  <c r="E50" i="8"/>
  <c r="C50" i="8"/>
  <c r="D51" i="4"/>
  <c r="E51" i="4"/>
  <c r="C51" i="4"/>
  <c r="E51" i="2"/>
  <c r="E60" i="8" l="1"/>
  <c r="D60" i="8"/>
  <c r="C60" i="8"/>
  <c r="E49" i="8"/>
  <c r="D49" i="8"/>
  <c r="C49" i="8"/>
  <c r="E43" i="8"/>
  <c r="D43" i="8"/>
  <c r="C43" i="8"/>
  <c r="E40" i="8"/>
  <c r="D40" i="8"/>
  <c r="C40" i="8"/>
  <c r="E37" i="8"/>
  <c r="D37" i="8"/>
  <c r="C37" i="8"/>
  <c r="E32" i="8"/>
  <c r="D32" i="8"/>
  <c r="C32" i="8"/>
  <c r="E22" i="8"/>
  <c r="D22" i="8"/>
  <c r="C22" i="8"/>
  <c r="E17" i="8"/>
  <c r="D17" i="8"/>
  <c r="C17" i="8"/>
  <c r="E13" i="8"/>
  <c r="D13" i="8"/>
  <c r="C13" i="8"/>
  <c r="E11" i="8"/>
  <c r="D11" i="8"/>
  <c r="C11" i="8"/>
  <c r="E9" i="8"/>
  <c r="D9" i="8"/>
  <c r="C9" i="8"/>
  <c r="E6" i="8"/>
  <c r="D6" i="8"/>
  <c r="C6" i="8"/>
  <c r="E49" i="7"/>
  <c r="C50" i="7"/>
  <c r="C49" i="7" s="1"/>
  <c r="D49" i="7"/>
  <c r="E60" i="7"/>
  <c r="D60" i="7"/>
  <c r="C60" i="7"/>
  <c r="E43" i="7"/>
  <c r="D43" i="7"/>
  <c r="C43" i="7"/>
  <c r="E40" i="7"/>
  <c r="D40" i="7"/>
  <c r="C40" i="7"/>
  <c r="E37" i="7"/>
  <c r="D37" i="7"/>
  <c r="C37" i="7"/>
  <c r="E32" i="7"/>
  <c r="D32" i="7"/>
  <c r="C32" i="7"/>
  <c r="E22" i="7"/>
  <c r="D22" i="7"/>
  <c r="C22" i="7"/>
  <c r="E17" i="7"/>
  <c r="D17" i="7"/>
  <c r="C17" i="7"/>
  <c r="E13" i="7"/>
  <c r="D13" i="7"/>
  <c r="C13" i="7"/>
  <c r="E11" i="7"/>
  <c r="D11" i="7"/>
  <c r="C11" i="7"/>
  <c r="E9" i="7"/>
  <c r="D9" i="7"/>
  <c r="C9" i="7"/>
  <c r="E6" i="7"/>
  <c r="D6" i="7"/>
  <c r="C6" i="7"/>
  <c r="E61" i="2"/>
  <c r="D61" i="2"/>
  <c r="C61" i="2"/>
  <c r="E50" i="2"/>
  <c r="D51" i="2"/>
  <c r="D50" i="2" s="1"/>
  <c r="C51" i="2"/>
  <c r="C50" i="2" s="1"/>
  <c r="E44" i="2"/>
  <c r="D44" i="2"/>
  <c r="C44" i="2"/>
  <c r="E41" i="2"/>
  <c r="D41" i="2"/>
  <c r="C41" i="2"/>
  <c r="E38" i="2"/>
  <c r="D38" i="2"/>
  <c r="C38" i="2"/>
  <c r="E33" i="2"/>
  <c r="D33" i="2"/>
  <c r="C33" i="2"/>
  <c r="E23" i="2"/>
  <c r="D23" i="2"/>
  <c r="C23" i="2"/>
  <c r="E18" i="2"/>
  <c r="D18" i="2"/>
  <c r="C18" i="2"/>
  <c r="E14" i="2"/>
  <c r="D14" i="2"/>
  <c r="C14" i="2"/>
  <c r="E12" i="2"/>
  <c r="D12" i="2"/>
  <c r="C12" i="2"/>
  <c r="E10" i="2"/>
  <c r="D10" i="2"/>
  <c r="C10" i="2"/>
  <c r="E7" i="2"/>
  <c r="D7" i="2"/>
  <c r="C7" i="2"/>
  <c r="D51" i="5"/>
  <c r="E51" i="5"/>
  <c r="C51" i="5"/>
  <c r="D41" i="5"/>
  <c r="E41" i="5"/>
  <c r="C41" i="5"/>
  <c r="D23" i="5"/>
  <c r="E23" i="5"/>
  <c r="C23" i="5"/>
  <c r="E64" i="8" l="1"/>
  <c r="C64" i="8"/>
  <c r="D64" i="8"/>
  <c r="E65" i="2"/>
  <c r="C65" i="2"/>
  <c r="C64" i="7"/>
  <c r="D64" i="7"/>
  <c r="E64" i="7"/>
  <c r="D65" i="2"/>
  <c r="E53" i="3"/>
  <c r="E54" i="3"/>
  <c r="E55" i="3"/>
  <c r="E56" i="3"/>
  <c r="E57" i="3"/>
  <c r="E52" i="3"/>
  <c r="D51" i="3"/>
  <c r="D50" i="3" s="1"/>
  <c r="F51" i="3"/>
  <c r="F50" i="3" s="1"/>
  <c r="G51" i="3"/>
  <c r="G50" i="3" s="1"/>
  <c r="C51" i="3"/>
  <c r="C50" i="3" s="1"/>
  <c r="E51" i="3" l="1"/>
  <c r="E8" i="3"/>
  <c r="E9" i="3"/>
  <c r="E11" i="3"/>
  <c r="E13" i="3"/>
  <c r="E15" i="3"/>
  <c r="E16" i="3"/>
  <c r="E17" i="3"/>
  <c r="D23" i="4"/>
  <c r="E23" i="4"/>
  <c r="C23" i="4"/>
  <c r="D41" i="4"/>
  <c r="E41" i="4"/>
  <c r="C41" i="4"/>
  <c r="D23" i="1" l="1"/>
  <c r="E23" i="1"/>
  <c r="F23" i="1"/>
  <c r="G23" i="1"/>
  <c r="H23" i="1"/>
  <c r="I23" i="1"/>
  <c r="J23" i="1"/>
  <c r="K23" i="1"/>
  <c r="C23" i="1"/>
  <c r="D41" i="1"/>
  <c r="E41" i="1"/>
  <c r="F41" i="1"/>
  <c r="G41" i="1"/>
  <c r="H41" i="1"/>
  <c r="I41" i="1"/>
  <c r="J41" i="1"/>
  <c r="K41" i="1"/>
  <c r="C41" i="1"/>
  <c r="D41" i="3" l="1"/>
  <c r="F41" i="3"/>
  <c r="G41" i="3"/>
  <c r="C41" i="3"/>
  <c r="F23" i="3"/>
  <c r="G23" i="3"/>
  <c r="D23" i="3"/>
  <c r="C23" i="3"/>
  <c r="E43" i="3"/>
  <c r="E32" i="3"/>
  <c r="E25" i="3"/>
  <c r="E26" i="3"/>
  <c r="E27" i="3"/>
  <c r="E28" i="3"/>
  <c r="E29" i="3"/>
  <c r="E30" i="3"/>
  <c r="E31" i="3"/>
  <c r="E24" i="3"/>
  <c r="E21" i="3"/>
  <c r="E22" i="3"/>
  <c r="E19" i="3"/>
  <c r="E23" i="3" l="1"/>
  <c r="E61" i="5"/>
  <c r="D61" i="5"/>
  <c r="C61" i="5"/>
  <c r="E50" i="5"/>
  <c r="D50" i="5"/>
  <c r="C50" i="5"/>
  <c r="E44" i="5"/>
  <c r="D44" i="5"/>
  <c r="C44" i="5"/>
  <c r="E38" i="5"/>
  <c r="D38" i="5"/>
  <c r="C38" i="5"/>
  <c r="E33" i="5"/>
  <c r="D33" i="5"/>
  <c r="C33" i="5"/>
  <c r="E18" i="5"/>
  <c r="D18" i="5"/>
  <c r="C18" i="5"/>
  <c r="E14" i="5"/>
  <c r="D14" i="5"/>
  <c r="C14" i="5"/>
  <c r="E12" i="5"/>
  <c r="D12" i="5"/>
  <c r="C12" i="5"/>
  <c r="E10" i="5"/>
  <c r="C10" i="5"/>
  <c r="E7" i="5"/>
  <c r="D7" i="5"/>
  <c r="C7" i="5"/>
  <c r="E65" i="5" l="1"/>
  <c r="C65" i="5"/>
  <c r="D65" i="5"/>
  <c r="E63" i="3" l="1"/>
  <c r="E64" i="3"/>
  <c r="E62" i="3"/>
  <c r="E58" i="3"/>
  <c r="E59" i="3"/>
  <c r="E60" i="3"/>
  <c r="E46" i="3"/>
  <c r="E47" i="3"/>
  <c r="E48" i="3"/>
  <c r="E49" i="3"/>
  <c r="E45" i="3"/>
  <c r="E42" i="3"/>
  <c r="E41" i="3" s="1"/>
  <c r="E40" i="3"/>
  <c r="E39" i="3"/>
  <c r="E35" i="3"/>
  <c r="E36" i="3"/>
  <c r="E37" i="3"/>
  <c r="E34" i="3"/>
  <c r="E14" i="3"/>
  <c r="E12" i="3"/>
  <c r="E10" i="3"/>
  <c r="E7" i="3"/>
  <c r="G7" i="3"/>
  <c r="G10" i="3"/>
  <c r="G12" i="3"/>
  <c r="G14" i="3"/>
  <c r="G18" i="3"/>
  <c r="G33" i="3"/>
  <c r="G38" i="3"/>
  <c r="G44" i="3"/>
  <c r="G61" i="3"/>
  <c r="F61" i="3"/>
  <c r="D61" i="3"/>
  <c r="C61" i="3"/>
  <c r="F44" i="3"/>
  <c r="D44" i="3"/>
  <c r="C44" i="3"/>
  <c r="F38" i="3"/>
  <c r="D38" i="3"/>
  <c r="C38" i="3"/>
  <c r="F33" i="3"/>
  <c r="D33" i="3"/>
  <c r="C33" i="3"/>
  <c r="F18" i="3"/>
  <c r="D18" i="3"/>
  <c r="C18" i="3"/>
  <c r="F14" i="3"/>
  <c r="D14" i="3"/>
  <c r="C14" i="3"/>
  <c r="F12" i="3"/>
  <c r="D12" i="3"/>
  <c r="C12" i="3"/>
  <c r="F10" i="3"/>
  <c r="D10" i="3"/>
  <c r="C10" i="3"/>
  <c r="F7" i="3"/>
  <c r="D7" i="3"/>
  <c r="C7" i="3"/>
  <c r="E61" i="4"/>
  <c r="D61" i="4"/>
  <c r="C61" i="4"/>
  <c r="E50" i="4"/>
  <c r="D50" i="4"/>
  <c r="C50" i="4"/>
  <c r="E44" i="4"/>
  <c r="D44" i="4"/>
  <c r="C44" i="4"/>
  <c r="E38" i="4"/>
  <c r="D38" i="4"/>
  <c r="C38" i="4"/>
  <c r="E33" i="4"/>
  <c r="D33" i="4"/>
  <c r="C33" i="4"/>
  <c r="E18" i="4"/>
  <c r="D18" i="4"/>
  <c r="C18" i="4"/>
  <c r="E14" i="4"/>
  <c r="D14" i="4"/>
  <c r="C14" i="4"/>
  <c r="E12" i="4"/>
  <c r="D12" i="4"/>
  <c r="C12" i="4"/>
  <c r="E10" i="4"/>
  <c r="D10" i="4"/>
  <c r="C10" i="4"/>
  <c r="E7" i="4"/>
  <c r="D7" i="4"/>
  <c r="C7" i="4"/>
  <c r="E50" i="3" l="1"/>
  <c r="E44" i="3"/>
  <c r="E61" i="3"/>
  <c r="E38" i="3"/>
  <c r="E33" i="3"/>
  <c r="E18" i="3"/>
  <c r="G65" i="3"/>
  <c r="D65" i="3"/>
  <c r="F65" i="3"/>
  <c r="C65" i="3"/>
  <c r="D65" i="4"/>
  <c r="C65" i="4"/>
  <c r="E65" i="4"/>
  <c r="H61" i="1"/>
  <c r="H44" i="1"/>
  <c r="H38" i="1"/>
  <c r="H33" i="1"/>
  <c r="H18" i="1"/>
  <c r="H14" i="1"/>
  <c r="H12" i="1"/>
  <c r="H10" i="1"/>
  <c r="H7" i="1"/>
  <c r="G61" i="1"/>
  <c r="G44" i="1"/>
  <c r="G38" i="1"/>
  <c r="G33" i="1"/>
  <c r="G18" i="1"/>
  <c r="G14" i="1"/>
  <c r="G12" i="1"/>
  <c r="G10" i="1"/>
  <c r="G7" i="1"/>
  <c r="F61" i="1"/>
  <c r="F44" i="1"/>
  <c r="F38" i="1"/>
  <c r="F33" i="1"/>
  <c r="F18" i="1"/>
  <c r="F14" i="1"/>
  <c r="F12" i="1"/>
  <c r="F10" i="1"/>
  <c r="F7" i="1"/>
  <c r="E61" i="1"/>
  <c r="E44" i="1"/>
  <c r="E38" i="1"/>
  <c r="E33" i="1"/>
  <c r="E18" i="1"/>
  <c r="E14" i="1"/>
  <c r="E12" i="1"/>
  <c r="E10" i="1"/>
  <c r="E7" i="1"/>
  <c r="D61" i="1"/>
  <c r="D44" i="1"/>
  <c r="D38" i="1"/>
  <c r="D33" i="1"/>
  <c r="D18" i="1"/>
  <c r="D14" i="1"/>
  <c r="D12" i="1"/>
  <c r="D10" i="1"/>
  <c r="D7" i="1"/>
  <c r="C61" i="1"/>
  <c r="C44" i="1"/>
  <c r="C38" i="1"/>
  <c r="C33" i="1"/>
  <c r="C18" i="1"/>
  <c r="C14" i="1"/>
  <c r="C12" i="1"/>
  <c r="C10" i="1"/>
  <c r="C7" i="1"/>
  <c r="K61" i="1"/>
  <c r="K44" i="1"/>
  <c r="K38" i="1"/>
  <c r="K33" i="1"/>
  <c r="K18" i="1"/>
  <c r="K14" i="1"/>
  <c r="K12" i="1"/>
  <c r="K10" i="1"/>
  <c r="K7" i="1"/>
  <c r="J61" i="1"/>
  <c r="J44" i="1"/>
  <c r="J38" i="1"/>
  <c r="J33" i="1"/>
  <c r="J18" i="1"/>
  <c r="J14" i="1"/>
  <c r="J12" i="1"/>
  <c r="J10" i="1"/>
  <c r="J7" i="1"/>
  <c r="I61" i="1"/>
  <c r="I44" i="1"/>
  <c r="I38" i="1"/>
  <c r="I33" i="1"/>
  <c r="I18" i="1"/>
  <c r="I14" i="1"/>
  <c r="I12" i="1"/>
  <c r="I10" i="1"/>
  <c r="I7" i="1"/>
  <c r="C65" i="1" l="1"/>
  <c r="J65" i="1"/>
  <c r="D65" i="1"/>
  <c r="E65" i="1"/>
  <c r="G65" i="1"/>
  <c r="H65" i="1"/>
  <c r="F65" i="1"/>
  <c r="E65" i="3"/>
  <c r="I65" i="1"/>
  <c r="K65" i="1"/>
</calcChain>
</file>

<file path=xl/sharedStrings.xml><?xml version="1.0" encoding="utf-8"?>
<sst xmlns="http://schemas.openxmlformats.org/spreadsheetml/2006/main" count="1005" uniqueCount="158">
  <si>
    <t>Código</t>
  </si>
  <si>
    <t>FACULTAD  /</t>
  </si>
  <si>
    <t>ESCUELA PROFESIONAL</t>
  </si>
  <si>
    <t>MEDICINA</t>
  </si>
  <si>
    <t>Médicina</t>
  </si>
  <si>
    <t>Estomatología</t>
  </si>
  <si>
    <t>ENFERMERÍA</t>
  </si>
  <si>
    <t>Enfermería</t>
  </si>
  <si>
    <t>FARMACIA Y BIOQUÍMICA</t>
  </si>
  <si>
    <t>Farmacia y Bioquímica</t>
  </si>
  <si>
    <t>CIENCIAS BIOLOGICAS</t>
  </si>
  <si>
    <t>Ciencias Biológicas</t>
  </si>
  <si>
    <t>Microbiología y Parasitología</t>
  </si>
  <si>
    <t>Pesquería</t>
  </si>
  <si>
    <t>CIENCIAS AGROPECUARIAS</t>
  </si>
  <si>
    <t>Zootecnia</t>
  </si>
  <si>
    <t>Ingeniería Agricola</t>
  </si>
  <si>
    <t>Ingeniería  Agroindustrial</t>
  </si>
  <si>
    <t>Agronomía</t>
  </si>
  <si>
    <t>INGENIERÍA</t>
  </si>
  <si>
    <t>Ingeniería Industrial</t>
  </si>
  <si>
    <t>Ingeniería  Mecanica</t>
  </si>
  <si>
    <t>Ingeniería  Metalurgica</t>
  </si>
  <si>
    <t>Ingeniería  Sistemas</t>
  </si>
  <si>
    <t>Ingeniería  Minas</t>
  </si>
  <si>
    <t>Ingeniería Materiales</t>
  </si>
  <si>
    <t>Ingeniería Mecatrónica</t>
  </si>
  <si>
    <t>Ingeniería Civil</t>
  </si>
  <si>
    <t>CC. FÍSICAS Y MATEMATICAS</t>
  </si>
  <si>
    <t>Ingeniería Estadística</t>
  </si>
  <si>
    <t>Física</t>
  </si>
  <si>
    <t>Matemáticas</t>
  </si>
  <si>
    <t>Informática/Ing. Informatica</t>
  </si>
  <si>
    <t>INGENIERÍA QUÍMICA</t>
  </si>
  <si>
    <t>Ingeniería  Quimica</t>
  </si>
  <si>
    <t>Ingeniería Ambiental</t>
  </si>
  <si>
    <t>DERECHO Y CC. POLITICAS</t>
  </si>
  <si>
    <t>Derecho Y  CC. Políticas</t>
  </si>
  <si>
    <t>CIENCIAS SOCIALES</t>
  </si>
  <si>
    <t>Antropología</t>
  </si>
  <si>
    <t>Arqueología</t>
  </si>
  <si>
    <t>Trabajo Social</t>
  </si>
  <si>
    <t>Turismo</t>
  </si>
  <si>
    <t>Historia</t>
  </si>
  <si>
    <t>EDUCACIÓN Y CC. COMUNICACIÓN</t>
  </si>
  <si>
    <t>Educación Secundaria</t>
  </si>
  <si>
    <t>Educación Inicial</t>
  </si>
  <si>
    <t>Educación Primaria</t>
  </si>
  <si>
    <t>CC Periodismo/Cc. Comunicación</t>
  </si>
  <si>
    <t>CIENCIAS ECONÓMICAS</t>
  </si>
  <si>
    <t>Administración</t>
  </si>
  <si>
    <t>Contabilidad y Finanzas</t>
  </si>
  <si>
    <t>Economía</t>
  </si>
  <si>
    <t>TOTAL</t>
  </si>
  <si>
    <r>
      <t>FUENTE:</t>
    </r>
    <r>
      <rPr>
        <sz val="8"/>
        <rFont val="Arial"/>
        <family val="2"/>
      </rPr>
      <t>Archivos Admisión y Listados Centro de Computo UNT.</t>
    </r>
  </si>
  <si>
    <t>INGRESANTES</t>
  </si>
  <si>
    <t>VACANTES</t>
  </si>
  <si>
    <t>POSTULANTES</t>
  </si>
  <si>
    <t>TRASLADO</t>
  </si>
  <si>
    <t>INTERNO</t>
  </si>
  <si>
    <t xml:space="preserve"> EXTERNO</t>
  </si>
  <si>
    <t xml:space="preserve">SEGUNDA </t>
  </si>
  <si>
    <t>PROFESIÓN</t>
  </si>
  <si>
    <t>POSTULANTES, VACANTES E INGRESANTES</t>
  </si>
  <si>
    <t>TOTAL INGRESANTES</t>
  </si>
  <si>
    <t xml:space="preserve"> 1° OPCIÓN</t>
  </si>
  <si>
    <t xml:space="preserve"> 2° OPCIÓN</t>
  </si>
  <si>
    <t>Arquitectura y Urbanismo</t>
  </si>
  <si>
    <t>Ciencia Politica y Gobernabilidad</t>
  </si>
  <si>
    <t>VÍA CEPUNT (TERCER SUMATIVO)</t>
  </si>
  <si>
    <t>FACULTAD /</t>
  </si>
  <si>
    <r>
      <t>FUENTE:</t>
    </r>
    <r>
      <rPr>
        <sz val="8"/>
        <rFont val="Arial"/>
        <family val="2"/>
      </rPr>
      <t>Archivos Admisión y Listados Oficina Sistemas e Informática UNT.</t>
    </r>
  </si>
  <si>
    <t>POSTULANTES, VACANTES E INGRESANTES EN SEDE TRUJILLO</t>
  </si>
  <si>
    <t>SEDE TRUJILLO</t>
  </si>
  <si>
    <t>SEDE  TRUJILLO</t>
  </si>
  <si>
    <t>Elaborado: Eder Plaza Velásquez</t>
  </si>
  <si>
    <t>Responsable: Eder Plaza</t>
  </si>
  <si>
    <t>Responsable: Eder Plaza Velásquez</t>
  </si>
  <si>
    <t>Ciencia Política y Gobernabilidad</t>
  </si>
  <si>
    <t>Ciencias Políticas y Gobernabilidad</t>
  </si>
  <si>
    <t>Ciencia Plítica y Gobernabilidad</t>
  </si>
  <si>
    <t>Arqutectura y Urbanismo</t>
  </si>
  <si>
    <t>Educación Secundaria:</t>
  </si>
  <si>
    <t>Filosofía, Psicología y CC. SS.</t>
  </si>
  <si>
    <t>Ciencias Matemáticas</t>
  </si>
  <si>
    <t>Ciencias Naturales</t>
  </si>
  <si>
    <t>Lengua y Literatura</t>
  </si>
  <si>
    <t>Idiomas</t>
  </si>
  <si>
    <t>Historia y Geografía</t>
  </si>
  <si>
    <t>Informática</t>
  </si>
  <si>
    <t>Ciencias Politicas y Gobernabilidad</t>
  </si>
  <si>
    <t>Estadística</t>
  </si>
  <si>
    <t>POSTULANTES, VACANTES  E INGRESANTES</t>
  </si>
  <si>
    <t>CUADRO DE TRASLADOS Y SEGUNDA PROFESIÓN  ADMISIÓN 2016</t>
  </si>
  <si>
    <t>CONCURSO PREMIOS DE EXCELENCIA ADMISIÓN 2016-II</t>
  </si>
  <si>
    <t>CONCURSO PREMIOS DE EXCELENCIA ADMISIÓN 2016-I</t>
  </si>
  <si>
    <t xml:space="preserve">ADMISIÓN 2016-I </t>
  </si>
  <si>
    <t xml:space="preserve">ADMISIÓN 2016-II  </t>
  </si>
  <si>
    <t>DEPORTISTA DE ALTO NIVEL  ADMISIÓN 2016-II</t>
  </si>
  <si>
    <t xml:space="preserve">ADMISIÓN 2016-II </t>
  </si>
  <si>
    <t>PERSONAS CON DISCAPACIDAD ADMISIÓN 2016-I</t>
  </si>
  <si>
    <t>PERSONAS CON DISCAPACIDAD ADMISIÓN 2016-II</t>
  </si>
  <si>
    <t>CONCURSO ORDINARIO- QUINTO AÑO  ADMISIÓN 2016-I</t>
  </si>
  <si>
    <t>CONCURSO ORDINARIO ADMISIÓN 2016-I</t>
  </si>
  <si>
    <t>CONCURSO ORDINARIO ADMISIÓN 2016-II</t>
  </si>
  <si>
    <t>PROCESO DE ADMISIÓN 2016-II</t>
  </si>
  <si>
    <t>PROCESO DE ADMISIÓN 2016-I</t>
  </si>
  <si>
    <t>ADMISIÓN 2016-I   (TERCER SUMATIVO)</t>
  </si>
  <si>
    <t>ADMISIÓN 2016-II   (TERCER SUMATIVO)</t>
  </si>
  <si>
    <r>
      <rPr>
        <b/>
        <sz val="11"/>
        <color theme="1"/>
        <rFont val="Calibri"/>
        <family val="2"/>
        <scheme val="minor"/>
      </rPr>
      <t>Responsable:</t>
    </r>
    <r>
      <rPr>
        <sz val="11"/>
        <color theme="1"/>
        <rFont val="Calibri"/>
        <family val="2"/>
        <scheme val="minor"/>
      </rPr>
      <t xml:space="preserve"> Eder Plaza</t>
    </r>
  </si>
  <si>
    <r>
      <rPr>
        <b/>
        <sz val="9"/>
        <color theme="1"/>
        <rFont val="Calibri"/>
        <family val="2"/>
        <scheme val="minor"/>
      </rPr>
      <t>Nota:</t>
    </r>
    <r>
      <rPr>
        <sz val="9"/>
        <color theme="1"/>
        <rFont val="Calibri"/>
        <family val="2"/>
        <scheme val="minor"/>
      </rPr>
      <t xml:space="preserve"> Las vacantes son supernumerarias</t>
    </r>
  </si>
  <si>
    <t xml:space="preserve">  CONCURSO    ADMISIÓN 2016</t>
  </si>
  <si>
    <t>SEDE  VALLE JEQUETEPEQUE</t>
  </si>
  <si>
    <t>FACULTAD/</t>
  </si>
  <si>
    <t>POSTULANTES  ADMISIÓN 2016</t>
  </si>
  <si>
    <t>INGRESANTES ADMISIÓN  2016</t>
  </si>
  <si>
    <t>ESCUELA  ACADEMICO</t>
  </si>
  <si>
    <t>CONCURSO</t>
  </si>
  <si>
    <t>PREMIO</t>
  </si>
  <si>
    <t>CEPUNT</t>
  </si>
  <si>
    <t>TRASLAD.</t>
  </si>
  <si>
    <t>CONCURSO ORDINARIO</t>
  </si>
  <si>
    <t>PROFESIONAL</t>
  </si>
  <si>
    <t>ORDINARIO</t>
  </si>
  <si>
    <t>EXCELENCIA</t>
  </si>
  <si>
    <t xml:space="preserve">I </t>
  </si>
  <si>
    <t xml:space="preserve">  II</t>
  </si>
  <si>
    <t>INGRES.</t>
  </si>
  <si>
    <t>I</t>
  </si>
  <si>
    <t>II</t>
  </si>
  <si>
    <t>1 OPCION</t>
  </si>
  <si>
    <t>2 OPCION</t>
  </si>
  <si>
    <t>Ingeniería Agroindustrial</t>
  </si>
  <si>
    <t>EDUC y CC COMUNICACIÓN</t>
  </si>
  <si>
    <t>Edu. Secu.:Lengua y Lite.</t>
  </si>
  <si>
    <t>CC FÍSICAS y MATEMÁTICAS</t>
  </si>
  <si>
    <t>Ingeniería Informática</t>
  </si>
  <si>
    <t>Ingeniería de Sistemas</t>
  </si>
  <si>
    <t>Ingeniería Mecánica</t>
  </si>
  <si>
    <t>Fuente: Informes de OCA y Centro de Computo UNT</t>
  </si>
  <si>
    <r>
      <t>Elaborado por</t>
    </r>
    <r>
      <rPr>
        <i/>
        <sz val="10"/>
        <rFont val="Arial"/>
        <family val="2"/>
      </rPr>
      <t>: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rFont val="Arial"/>
        <family val="2"/>
      </rPr>
      <t>Eder Plaza Velásquez</t>
    </r>
  </si>
  <si>
    <t>Nota: En la Modalidad de Discapacidad  y Traslados no se presentaron postulantes.</t>
  </si>
  <si>
    <t xml:space="preserve">  CONCURSO    ADMISIÓN   2016</t>
  </si>
  <si>
    <t>SEDE  HUAMACHUCO</t>
  </si>
  <si>
    <t>PREMIOS</t>
  </si>
  <si>
    <t>DISCA-</t>
  </si>
  <si>
    <t>CEPUNT I</t>
  </si>
  <si>
    <t>CEPUNT II</t>
  </si>
  <si>
    <t xml:space="preserve"> II</t>
  </si>
  <si>
    <t>PACIDAD</t>
  </si>
  <si>
    <t>Ingeniería de Minas</t>
  </si>
  <si>
    <r>
      <rPr>
        <b/>
        <sz val="10"/>
        <rFont val="Arial"/>
        <family val="2"/>
      </rPr>
      <t>Nota:</t>
    </r>
    <r>
      <rPr>
        <sz val="10"/>
        <rFont val="Arial"/>
        <family val="2"/>
      </rPr>
      <t xml:space="preserve"> En la Modalidad de Traslados no se presentaron postulantes.</t>
    </r>
  </si>
  <si>
    <t>SEDE  VIRÚ</t>
  </si>
  <si>
    <t>Ing. Agroindustrial</t>
  </si>
  <si>
    <t>SEDE SANTIAGO DE CHUCO</t>
  </si>
  <si>
    <t>ING. QUÍMICA</t>
  </si>
  <si>
    <t>Ing. Ambiental</t>
  </si>
  <si>
    <t>SEDE OTUZCO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</si>
</sst>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#"/>
  </numFmts>
  <fonts count="3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16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b/>
      <sz val="12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sz val="11"/>
      <name val="Calibri"/>
      <family val="2"/>
      <scheme val="minor"/>
    </font>
    <font>
      <b/>
      <u val="double"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rgb="FFFF0000"/>
      <name val="Calibri"/>
      <family val="2"/>
      <scheme val="minor"/>
    </font>
    <font>
      <sz val="10"/>
      <color rgb="FF002060"/>
      <name val="Calibri"/>
      <family val="2"/>
      <scheme val="minor"/>
    </font>
    <font>
      <sz val="10"/>
      <color rgb="FF0033CC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0"/>
      <color rgb="FF003399"/>
      <name val="Calibri"/>
      <family val="2"/>
      <scheme val="minor"/>
    </font>
    <font>
      <b/>
      <u/>
      <sz val="12"/>
      <name val="Arial"/>
      <family val="2"/>
    </font>
    <font>
      <b/>
      <i/>
      <sz val="10"/>
      <name val="Arial"/>
      <family val="2"/>
    </font>
    <font>
      <b/>
      <i/>
      <sz val="10"/>
      <color theme="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</font>
    <font>
      <b/>
      <i/>
      <sz val="10"/>
      <color rgb="FF00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CCFF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00FF00"/>
        <bgColor rgb="FF000000"/>
      </patternFill>
    </fill>
    <fill>
      <patternFill patternType="solid">
        <fgColor rgb="FF00FFFF"/>
        <bgColor rgb="FF000000"/>
      </patternFill>
    </fill>
    <fill>
      <patternFill patternType="solid">
        <fgColor rgb="FFFF99CC"/>
        <bgColor rgb="FF000000"/>
      </patternFill>
    </fill>
    <fill>
      <patternFill patternType="solid">
        <fgColor rgb="FFFFCC00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99CCFF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3" borderId="2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164" fontId="0" fillId="0" borderId="9" xfId="0" applyNumberFormat="1" applyFill="1" applyBorder="1" applyAlignment="1">
      <alignment horizontal="center"/>
    </xf>
    <xf numFmtId="0" fontId="0" fillId="0" borderId="9" xfId="0" applyFill="1" applyBorder="1"/>
    <xf numFmtId="0" fontId="0" fillId="0" borderId="9" xfId="0" applyFill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0" fontId="0" fillId="0" borderId="8" xfId="0" applyFill="1" applyBorder="1"/>
    <xf numFmtId="0" fontId="0" fillId="0" borderId="9" xfId="0" applyBorder="1" applyAlignment="1">
      <alignment horizontal="center"/>
    </xf>
    <xf numFmtId="164" fontId="0" fillId="0" borderId="9" xfId="0" applyNumberFormat="1" applyFill="1" applyBorder="1" applyAlignment="1">
      <alignment horizontal="left"/>
    </xf>
    <xf numFmtId="164" fontId="0" fillId="0" borderId="9" xfId="0" applyNumberFormat="1" applyBorder="1" applyAlignment="1">
      <alignment horizontal="center"/>
    </xf>
    <xf numFmtId="0" fontId="0" fillId="0" borderId="9" xfId="0" applyBorder="1"/>
    <xf numFmtId="0" fontId="4" fillId="0" borderId="10" xfId="0" applyFont="1" applyBorder="1" applyAlignment="1"/>
    <xf numFmtId="0" fontId="5" fillId="0" borderId="10" xfId="0" applyFont="1" applyBorder="1" applyAlignment="1"/>
    <xf numFmtId="0" fontId="1" fillId="4" borderId="9" xfId="0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Border="1" applyAlignment="1"/>
    <xf numFmtId="0" fontId="4" fillId="5" borderId="2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7" fillId="6" borderId="6" xfId="0" applyFont="1" applyFill="1" applyBorder="1" applyAlignment="1">
      <alignment vertical="center"/>
    </xf>
    <xf numFmtId="0" fontId="8" fillId="0" borderId="9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10" fillId="0" borderId="0" xfId="0" applyFont="1" applyAlignment="1"/>
    <xf numFmtId="0" fontId="11" fillId="0" borderId="9" xfId="0" applyFont="1" applyFill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9" fillId="8" borderId="9" xfId="0" applyFont="1" applyFill="1" applyBorder="1" applyAlignment="1">
      <alignment horizontal="center"/>
    </xf>
    <xf numFmtId="0" fontId="1" fillId="9" borderId="9" xfId="0" applyFont="1" applyFill="1" applyBorder="1" applyAlignment="1">
      <alignment horizontal="center"/>
    </xf>
    <xf numFmtId="0" fontId="9" fillId="8" borderId="9" xfId="0" applyFont="1" applyFill="1" applyBorder="1" applyAlignment="1">
      <alignment horizontal="center"/>
    </xf>
    <xf numFmtId="164" fontId="16" fillId="0" borderId="9" xfId="0" applyNumberFormat="1" applyFont="1" applyFill="1" applyBorder="1" applyAlignment="1">
      <alignment horizontal="right"/>
    </xf>
    <xf numFmtId="0" fontId="17" fillId="0" borderId="9" xfId="0" applyFont="1" applyFill="1" applyBorder="1"/>
    <xf numFmtId="0" fontId="17" fillId="0" borderId="9" xfId="0" applyFont="1" applyFill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4" fillId="0" borderId="0" xfId="0" applyFont="1" applyBorder="1" applyAlignment="1"/>
    <xf numFmtId="0" fontId="9" fillId="8" borderId="9" xfId="0" applyFont="1" applyFill="1" applyBorder="1" applyAlignment="1">
      <alignment horizontal="center"/>
    </xf>
    <xf numFmtId="0" fontId="20" fillId="0" borderId="9" xfId="0" applyFont="1" applyFill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2" fillId="0" borderId="0" xfId="0" applyFont="1" applyFill="1" applyBorder="1"/>
    <xf numFmtId="0" fontId="24" fillId="0" borderId="9" xfId="0" applyFont="1" applyBorder="1" applyAlignment="1">
      <alignment horizontal="center"/>
    </xf>
    <xf numFmtId="0" fontId="26" fillId="4" borderId="2" xfId="0" applyFont="1" applyFill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6" fillId="6" borderId="4" xfId="0" applyFont="1" applyFill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6" fillId="4" borderId="4" xfId="0" applyFont="1" applyFill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26" fillId="6" borderId="6" xfId="0" applyFont="1" applyFill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28" fillId="10" borderId="9" xfId="0" applyFont="1" applyFill="1" applyBorder="1" applyAlignment="1">
      <alignment horizontal="center"/>
    </xf>
    <xf numFmtId="0" fontId="1" fillId="11" borderId="9" xfId="0" applyFont="1" applyFill="1" applyBorder="1"/>
    <xf numFmtId="0" fontId="1" fillId="11" borderId="9" xfId="0" applyFont="1" applyFill="1" applyBorder="1" applyAlignment="1">
      <alignment horizontal="center"/>
    </xf>
    <xf numFmtId="0" fontId="29" fillId="0" borderId="9" xfId="0" applyFont="1" applyBorder="1"/>
    <xf numFmtId="0" fontId="29" fillId="0" borderId="9" xfId="0" applyFont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" fillId="12" borderId="9" xfId="0" applyFont="1" applyFill="1" applyBorder="1"/>
    <xf numFmtId="0" fontId="1" fillId="12" borderId="9" xfId="0" applyFont="1" applyFill="1" applyBorder="1" applyAlignment="1">
      <alignment horizontal="center"/>
    </xf>
    <xf numFmtId="0" fontId="30" fillId="0" borderId="9" xfId="0" applyFont="1" applyBorder="1" applyAlignment="1">
      <alignment horizontal="center"/>
    </xf>
    <xf numFmtId="0" fontId="1" fillId="13" borderId="9" xfId="0" applyFont="1" applyFill="1" applyBorder="1"/>
    <xf numFmtId="0" fontId="1" fillId="13" borderId="9" xfId="0" applyFont="1" applyFill="1" applyBorder="1" applyAlignment="1">
      <alignment horizontal="center"/>
    </xf>
    <xf numFmtId="0" fontId="28" fillId="13" borderId="9" xfId="0" applyFont="1" applyFill="1" applyBorder="1" applyAlignment="1">
      <alignment horizontal="center"/>
    </xf>
    <xf numFmtId="0" fontId="1" fillId="14" borderId="9" xfId="0" applyFont="1" applyFill="1" applyBorder="1"/>
    <xf numFmtId="0" fontId="1" fillId="14" borderId="9" xfId="0" applyFont="1" applyFill="1" applyBorder="1" applyAlignment="1">
      <alignment horizontal="center"/>
    </xf>
    <xf numFmtId="0" fontId="31" fillId="0" borderId="0" xfId="0" applyFont="1"/>
    <xf numFmtId="0" fontId="31" fillId="0" borderId="0" xfId="0" applyFont="1" applyBorder="1" applyAlignment="1"/>
    <xf numFmtId="0" fontId="33" fillId="0" borderId="0" xfId="0" applyFont="1" applyFill="1" applyBorder="1"/>
    <xf numFmtId="0" fontId="34" fillId="0" borderId="0" xfId="0" applyFont="1" applyFill="1" applyBorder="1"/>
    <xf numFmtId="0" fontId="1" fillId="15" borderId="2" xfId="0" applyFont="1" applyFill="1" applyBorder="1" applyAlignment="1">
      <alignment horizontal="center"/>
    </xf>
    <xf numFmtId="0" fontId="1" fillId="15" borderId="4" xfId="0" applyFont="1" applyFill="1" applyBorder="1" applyAlignment="1">
      <alignment horizontal="center"/>
    </xf>
    <xf numFmtId="0" fontId="26" fillId="16" borderId="2" xfId="0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26" fillId="17" borderId="4" xfId="0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/>
    </xf>
    <xf numFmtId="0" fontId="1" fillId="15" borderId="6" xfId="0" applyFont="1" applyFill="1" applyBorder="1" applyAlignment="1">
      <alignment horizontal="center"/>
    </xf>
    <xf numFmtId="0" fontId="26" fillId="16" borderId="4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6" fillId="17" borderId="6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 vertical="center"/>
    </xf>
    <xf numFmtId="0" fontId="26" fillId="0" borderId="9" xfId="0" applyFont="1" applyFill="1" applyBorder="1" applyAlignment="1">
      <alignment horizontal="center"/>
    </xf>
    <xf numFmtId="0" fontId="28" fillId="19" borderId="9" xfId="0" applyFont="1" applyFill="1" applyBorder="1" applyAlignment="1">
      <alignment horizontal="center"/>
    </xf>
    <xf numFmtId="0" fontId="1" fillId="20" borderId="9" xfId="0" applyFont="1" applyFill="1" applyBorder="1"/>
    <xf numFmtId="0" fontId="1" fillId="20" borderId="9" xfId="0" applyFont="1" applyFill="1" applyBorder="1" applyAlignment="1">
      <alignment horizontal="center"/>
    </xf>
    <xf numFmtId="0" fontId="29" fillId="0" borderId="9" xfId="0" applyFont="1" applyFill="1" applyBorder="1"/>
    <xf numFmtId="0" fontId="34" fillId="0" borderId="9" xfId="0" applyFont="1" applyFill="1" applyBorder="1" applyAlignment="1">
      <alignment horizontal="center"/>
    </xf>
    <xf numFmtId="0" fontId="1" fillId="21" borderId="9" xfId="0" applyFont="1" applyFill="1" applyBorder="1"/>
    <xf numFmtId="0" fontId="1" fillId="21" borderId="9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1" fillId="22" borderId="9" xfId="0" applyFont="1" applyFill="1" applyBorder="1"/>
    <xf numFmtId="0" fontId="1" fillId="22" borderId="9" xfId="0" applyFont="1" applyFill="1" applyBorder="1" applyAlignment="1">
      <alignment horizontal="center"/>
    </xf>
    <xf numFmtId="0" fontId="1" fillId="23" borderId="9" xfId="0" applyFont="1" applyFill="1" applyBorder="1"/>
    <xf numFmtId="0" fontId="1" fillId="23" borderId="9" xfId="0" applyFont="1" applyFill="1" applyBorder="1" applyAlignment="1">
      <alignment horizontal="center"/>
    </xf>
    <xf numFmtId="0" fontId="28" fillId="23" borderId="9" xfId="0" applyFont="1" applyFill="1" applyBorder="1" applyAlignment="1">
      <alignment horizontal="center"/>
    </xf>
    <xf numFmtId="0" fontId="1" fillId="24" borderId="9" xfId="0" applyFont="1" applyFill="1" applyBorder="1"/>
    <xf numFmtId="0" fontId="1" fillId="24" borderId="9" xfId="0" applyFont="1" applyFill="1" applyBorder="1" applyAlignment="1">
      <alignment horizontal="center"/>
    </xf>
    <xf numFmtId="0" fontId="1" fillId="25" borderId="9" xfId="0" applyFont="1" applyFill="1" applyBorder="1"/>
    <xf numFmtId="0" fontId="1" fillId="25" borderId="9" xfId="0" applyFont="1" applyFill="1" applyBorder="1" applyAlignment="1">
      <alignment horizontal="center"/>
    </xf>
    <xf numFmtId="0" fontId="1" fillId="17" borderId="9" xfId="0" applyFont="1" applyFill="1" applyBorder="1"/>
    <xf numFmtId="0" fontId="1" fillId="17" borderId="9" xfId="0" applyFont="1" applyFill="1" applyBorder="1" applyAlignment="1">
      <alignment horizontal="center"/>
    </xf>
    <xf numFmtId="0" fontId="31" fillId="0" borderId="0" xfId="0" applyFont="1" applyFill="1" applyBorder="1"/>
    <xf numFmtId="0" fontId="31" fillId="0" borderId="0" xfId="0" applyFont="1" applyFill="1" applyBorder="1" applyAlignment="1"/>
    <xf numFmtId="0" fontId="1" fillId="6" borderId="2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29" fillId="0" borderId="0" xfId="0" applyFont="1" applyFill="1" applyBorder="1"/>
    <xf numFmtId="0" fontId="28" fillId="10" borderId="7" xfId="0" applyFont="1" applyFill="1" applyBorder="1" applyAlignment="1">
      <alignment horizontal="center"/>
    </xf>
    <xf numFmtId="0" fontId="1" fillId="11" borderId="7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10" fillId="0" borderId="0" xfId="0" applyFont="1" applyAlignment="1">
      <alignment horizontal="center"/>
    </xf>
    <xf numFmtId="0" fontId="9" fillId="0" borderId="9" xfId="0" applyFont="1" applyBorder="1" applyAlignment="1">
      <alignment horizontal="center"/>
    </xf>
    <xf numFmtId="0" fontId="9" fillId="7" borderId="9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0" fillId="2" borderId="9" xfId="0" applyFill="1" applyBorder="1" applyAlignment="1">
      <alignment horizontal="center" vertical="center"/>
    </xf>
    <xf numFmtId="0" fontId="9" fillId="8" borderId="9" xfId="0" applyFont="1" applyFill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1" fillId="16" borderId="7" xfId="0" applyFont="1" applyFill="1" applyBorder="1" applyAlignment="1">
      <alignment horizontal="center"/>
    </xf>
    <xf numFmtId="0" fontId="1" fillId="16" borderId="12" xfId="0" applyFont="1" applyFill="1" applyBorder="1" applyAlignment="1">
      <alignment horizontal="center"/>
    </xf>
    <xf numFmtId="0" fontId="1" fillId="16" borderId="8" xfId="0" applyFont="1" applyFill="1" applyBorder="1" applyAlignment="1">
      <alignment horizontal="center"/>
    </xf>
    <xf numFmtId="0" fontId="26" fillId="17" borderId="9" xfId="0" applyFont="1" applyFill="1" applyBorder="1" applyAlignment="1">
      <alignment horizontal="center"/>
    </xf>
    <xf numFmtId="0" fontId="35" fillId="18" borderId="1" xfId="0" applyFont="1" applyFill="1" applyBorder="1" applyAlignment="1">
      <alignment horizontal="center"/>
    </xf>
    <xf numFmtId="0" fontId="35" fillId="18" borderId="10" xfId="0" applyFont="1" applyFill="1" applyBorder="1" applyAlignment="1">
      <alignment horizontal="center"/>
    </xf>
    <xf numFmtId="0" fontId="35" fillId="18" borderId="13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26" fillId="6" borderId="9" xfId="0" applyFont="1" applyFill="1" applyBorder="1" applyAlignment="1">
      <alignment horizontal="center"/>
    </xf>
    <xf numFmtId="0" fontId="26" fillId="0" borderId="4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7" fillId="7" borderId="1" xfId="0" applyFont="1" applyFill="1" applyBorder="1" applyAlignment="1">
      <alignment horizontal="center"/>
    </xf>
    <xf numFmtId="0" fontId="27" fillId="7" borderId="10" xfId="0" applyFont="1" applyFill="1" applyBorder="1" applyAlignment="1">
      <alignment horizontal="center"/>
    </xf>
    <xf numFmtId="0" fontId="27" fillId="7" borderId="13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99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66"/>
  <sheetViews>
    <sheetView tabSelected="1" zoomScale="50" zoomScaleNormal="50" workbookViewId="0">
      <selection activeCell="R49" sqref="R49"/>
    </sheetView>
  </sheetViews>
  <sheetFormatPr baseColWidth="10" defaultRowHeight="15" x14ac:dyDescent="0.25"/>
  <cols>
    <col min="1" max="1" width="5.7109375" customWidth="1"/>
    <col min="2" max="2" width="31.140625" customWidth="1"/>
    <col min="11" max="11" width="16" customWidth="1"/>
  </cols>
  <sheetData>
    <row r="1" spans="1:12" ht="15.75" x14ac:dyDescent="0.25">
      <c r="A1" s="113" t="s">
        <v>93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</row>
    <row r="2" spans="1:12" ht="15.75" x14ac:dyDescent="0.25">
      <c r="A2" s="113" t="s">
        <v>72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</row>
    <row r="4" spans="1:12" ht="15.75" x14ac:dyDescent="0.25">
      <c r="A4" s="116" t="s">
        <v>0</v>
      </c>
      <c r="B4" s="1" t="s">
        <v>1</v>
      </c>
      <c r="C4" s="114" t="s">
        <v>57</v>
      </c>
      <c r="D4" s="114"/>
      <c r="E4" s="114"/>
      <c r="F4" s="115" t="s">
        <v>56</v>
      </c>
      <c r="G4" s="115"/>
      <c r="H4" s="115"/>
      <c r="I4" s="114" t="s">
        <v>55</v>
      </c>
      <c r="J4" s="114"/>
      <c r="K4" s="114"/>
    </row>
    <row r="5" spans="1:12" x14ac:dyDescent="0.25">
      <c r="A5" s="117"/>
      <c r="B5" s="2"/>
      <c r="C5" s="19" t="s">
        <v>58</v>
      </c>
      <c r="D5" s="21" t="s">
        <v>58</v>
      </c>
      <c r="E5" s="23" t="s">
        <v>61</v>
      </c>
      <c r="F5" s="19" t="s">
        <v>58</v>
      </c>
      <c r="G5" s="21" t="s">
        <v>58</v>
      </c>
      <c r="H5" s="23" t="s">
        <v>61</v>
      </c>
      <c r="I5" s="19" t="s">
        <v>58</v>
      </c>
      <c r="J5" s="21" t="s">
        <v>58</v>
      </c>
      <c r="K5" s="23" t="s">
        <v>61</v>
      </c>
    </row>
    <row r="6" spans="1:12" x14ac:dyDescent="0.25">
      <c r="A6" s="118"/>
      <c r="B6" s="3" t="s">
        <v>2</v>
      </c>
      <c r="C6" s="20" t="s">
        <v>59</v>
      </c>
      <c r="D6" s="22" t="s">
        <v>60</v>
      </c>
      <c r="E6" s="24" t="s">
        <v>62</v>
      </c>
      <c r="F6" s="20" t="s">
        <v>59</v>
      </c>
      <c r="G6" s="22" t="s">
        <v>60</v>
      </c>
      <c r="H6" s="24" t="s">
        <v>62</v>
      </c>
      <c r="I6" s="20" t="s">
        <v>59</v>
      </c>
      <c r="J6" s="22" t="s">
        <v>60</v>
      </c>
      <c r="K6" s="24" t="s">
        <v>62</v>
      </c>
    </row>
    <row r="7" spans="1:12" x14ac:dyDescent="0.25">
      <c r="A7" s="111" t="s">
        <v>3</v>
      </c>
      <c r="B7" s="112"/>
      <c r="C7" s="15">
        <f>SUM(C8:C9)</f>
        <v>0</v>
      </c>
      <c r="D7" s="15">
        <f>SUM(D8:D9)</f>
        <v>0</v>
      </c>
      <c r="E7" s="15">
        <f>SUM(E8:E9)</f>
        <v>0</v>
      </c>
      <c r="F7" s="15">
        <f>SUM(F8:F9)</f>
        <v>0</v>
      </c>
      <c r="G7" s="15">
        <f t="shared" ref="G7:H7" si="0">G8+G9</f>
        <v>0</v>
      </c>
      <c r="H7" s="15">
        <f t="shared" si="0"/>
        <v>0</v>
      </c>
      <c r="I7" s="15">
        <f>SUM(I8:I9)</f>
        <v>0</v>
      </c>
      <c r="J7" s="15">
        <f>SUM(J8:J9)</f>
        <v>0</v>
      </c>
      <c r="K7" s="15">
        <f>SUM(K8:K9)</f>
        <v>0</v>
      </c>
    </row>
    <row r="8" spans="1:12" x14ac:dyDescent="0.25">
      <c r="A8" s="4">
        <v>18</v>
      </c>
      <c r="B8" s="5" t="s">
        <v>4</v>
      </c>
      <c r="C8" s="6">
        <v>0</v>
      </c>
      <c r="D8" s="6">
        <v>0</v>
      </c>
      <c r="E8" s="9">
        <v>0</v>
      </c>
      <c r="F8" s="6">
        <v>0</v>
      </c>
      <c r="G8" s="6">
        <v>0</v>
      </c>
      <c r="H8" s="9">
        <v>0</v>
      </c>
      <c r="I8" s="6">
        <v>0</v>
      </c>
      <c r="J8" s="6">
        <v>0</v>
      </c>
      <c r="K8" s="9">
        <v>0</v>
      </c>
    </row>
    <row r="9" spans="1:12" x14ac:dyDescent="0.25">
      <c r="A9" s="4">
        <v>21</v>
      </c>
      <c r="B9" s="5" t="s">
        <v>5</v>
      </c>
      <c r="C9" s="25">
        <v>0</v>
      </c>
      <c r="D9" s="25">
        <v>0</v>
      </c>
      <c r="E9" s="9">
        <v>0</v>
      </c>
      <c r="F9" s="25">
        <v>0</v>
      </c>
      <c r="G9" s="25">
        <v>0</v>
      </c>
      <c r="H9" s="9">
        <v>0</v>
      </c>
      <c r="I9" s="6">
        <v>0</v>
      </c>
      <c r="J9" s="6">
        <v>0</v>
      </c>
      <c r="K9" s="9">
        <v>0</v>
      </c>
      <c r="L9" s="17"/>
    </row>
    <row r="10" spans="1:12" x14ac:dyDescent="0.25">
      <c r="A10" s="111" t="s">
        <v>6</v>
      </c>
      <c r="B10" s="112"/>
      <c r="C10" s="15">
        <f>C11</f>
        <v>0</v>
      </c>
      <c r="D10" s="15">
        <f t="shared" ref="D10" si="1">D11</f>
        <v>1</v>
      </c>
      <c r="E10" s="15">
        <f>E11</f>
        <v>0</v>
      </c>
      <c r="F10" s="15">
        <f t="shared" ref="F10:H10" si="2">F11</f>
        <v>0</v>
      </c>
      <c r="G10" s="15">
        <f t="shared" si="2"/>
        <v>3</v>
      </c>
      <c r="H10" s="15">
        <f t="shared" si="2"/>
        <v>0</v>
      </c>
      <c r="I10" s="15">
        <f>I11</f>
        <v>0</v>
      </c>
      <c r="J10" s="15">
        <f t="shared" ref="J10" si="3">J11</f>
        <v>1</v>
      </c>
      <c r="K10" s="15">
        <f>K11</f>
        <v>0</v>
      </c>
    </row>
    <row r="11" spans="1:12" x14ac:dyDescent="0.25">
      <c r="A11" s="4">
        <v>9</v>
      </c>
      <c r="B11" s="5" t="s">
        <v>7</v>
      </c>
      <c r="C11" s="25">
        <v>0</v>
      </c>
      <c r="D11" s="25">
        <v>1</v>
      </c>
      <c r="E11" s="9">
        <v>0</v>
      </c>
      <c r="F11" s="25">
        <v>0</v>
      </c>
      <c r="G11" s="25">
        <v>3</v>
      </c>
      <c r="H11" s="9">
        <v>0</v>
      </c>
      <c r="I11" s="6">
        <v>0</v>
      </c>
      <c r="J11" s="6">
        <v>1</v>
      </c>
      <c r="K11" s="9">
        <v>0</v>
      </c>
    </row>
    <row r="12" spans="1:12" x14ac:dyDescent="0.25">
      <c r="A12" s="111" t="s">
        <v>8</v>
      </c>
      <c r="B12" s="112"/>
      <c r="C12" s="15">
        <f>C13</f>
        <v>0</v>
      </c>
      <c r="D12" s="15">
        <f t="shared" ref="D12" si="4">D13</f>
        <v>0</v>
      </c>
      <c r="E12" s="15">
        <f>E13</f>
        <v>0</v>
      </c>
      <c r="F12" s="15">
        <f>F13</f>
        <v>1</v>
      </c>
      <c r="G12" s="15">
        <f t="shared" ref="G12:H12" si="5">G13</f>
        <v>1</v>
      </c>
      <c r="H12" s="15">
        <f t="shared" si="5"/>
        <v>1</v>
      </c>
      <c r="I12" s="15">
        <f>I13</f>
        <v>0</v>
      </c>
      <c r="J12" s="15">
        <f t="shared" ref="J12" si="6">J13</f>
        <v>0</v>
      </c>
      <c r="K12" s="15">
        <f>K13</f>
        <v>0</v>
      </c>
    </row>
    <row r="13" spans="1:12" x14ac:dyDescent="0.25">
      <c r="A13" s="4">
        <v>11</v>
      </c>
      <c r="B13" s="5" t="s">
        <v>9</v>
      </c>
      <c r="C13" s="6">
        <v>0</v>
      </c>
      <c r="D13" s="6">
        <v>0</v>
      </c>
      <c r="E13" s="31">
        <v>0</v>
      </c>
      <c r="F13" s="6">
        <v>1</v>
      </c>
      <c r="G13" s="6">
        <v>1</v>
      </c>
      <c r="H13" s="9">
        <v>1</v>
      </c>
      <c r="I13" s="6">
        <v>0</v>
      </c>
      <c r="J13" s="6">
        <v>0</v>
      </c>
      <c r="K13" s="9">
        <v>0</v>
      </c>
    </row>
    <row r="14" spans="1:12" x14ac:dyDescent="0.25">
      <c r="A14" s="111" t="s">
        <v>10</v>
      </c>
      <c r="B14" s="112"/>
      <c r="C14" s="15">
        <f>SUM(C15:C17)</f>
        <v>2</v>
      </c>
      <c r="D14" s="15">
        <f>SUM(D15:D17)</f>
        <v>0</v>
      </c>
      <c r="E14" s="15">
        <f>SUM(E15:E17)</f>
        <v>0</v>
      </c>
      <c r="F14" s="15">
        <f>SUM(F15:F17)</f>
        <v>5</v>
      </c>
      <c r="G14" s="15">
        <f t="shared" ref="G14:H14" si="7">G15+G16+G17</f>
        <v>3</v>
      </c>
      <c r="H14" s="15">
        <f t="shared" si="7"/>
        <v>3</v>
      </c>
      <c r="I14" s="15">
        <f>SUM(I15:I17)</f>
        <v>2</v>
      </c>
      <c r="J14" s="15">
        <f>SUM(J15:J17)</f>
        <v>0</v>
      </c>
      <c r="K14" s="15">
        <f>SUM(K15:K17)</f>
        <v>0</v>
      </c>
    </row>
    <row r="15" spans="1:12" x14ac:dyDescent="0.25">
      <c r="A15" s="6">
        <v>4</v>
      </c>
      <c r="B15" s="5" t="s">
        <v>11</v>
      </c>
      <c r="C15" s="25">
        <v>1</v>
      </c>
      <c r="D15" s="25">
        <v>0</v>
      </c>
      <c r="E15" s="9">
        <v>0</v>
      </c>
      <c r="F15" s="25">
        <v>1</v>
      </c>
      <c r="G15" s="25">
        <v>1</v>
      </c>
      <c r="H15" s="9">
        <v>1</v>
      </c>
      <c r="I15" s="6">
        <v>1</v>
      </c>
      <c r="J15" s="6">
        <v>0</v>
      </c>
      <c r="K15" s="9">
        <v>0</v>
      </c>
    </row>
    <row r="16" spans="1:12" x14ac:dyDescent="0.25">
      <c r="A16" s="6">
        <v>19</v>
      </c>
      <c r="B16" s="5" t="s">
        <v>12</v>
      </c>
      <c r="C16" s="6">
        <v>1</v>
      </c>
      <c r="D16" s="6">
        <v>0</v>
      </c>
      <c r="E16" s="9">
        <v>0</v>
      </c>
      <c r="F16" s="6">
        <v>2</v>
      </c>
      <c r="G16" s="6">
        <v>1</v>
      </c>
      <c r="H16" s="9">
        <v>1</v>
      </c>
      <c r="I16" s="6">
        <v>1</v>
      </c>
      <c r="J16" s="6">
        <v>0</v>
      </c>
      <c r="K16" s="9">
        <v>0</v>
      </c>
    </row>
    <row r="17" spans="1:11" x14ac:dyDescent="0.25">
      <c r="A17" s="6">
        <v>20</v>
      </c>
      <c r="B17" s="5" t="s">
        <v>13</v>
      </c>
      <c r="C17" s="6">
        <v>0</v>
      </c>
      <c r="D17" s="6">
        <v>0</v>
      </c>
      <c r="E17" s="9">
        <v>0</v>
      </c>
      <c r="F17" s="6">
        <v>2</v>
      </c>
      <c r="G17" s="6">
        <v>1</v>
      </c>
      <c r="H17" s="9">
        <v>1</v>
      </c>
      <c r="I17" s="6">
        <v>0</v>
      </c>
      <c r="J17" s="6">
        <v>0</v>
      </c>
      <c r="K17" s="9">
        <v>0</v>
      </c>
    </row>
    <row r="18" spans="1:11" x14ac:dyDescent="0.25">
      <c r="A18" s="111" t="s">
        <v>14</v>
      </c>
      <c r="B18" s="112"/>
      <c r="C18" s="15">
        <f>SUM(C19:C22)</f>
        <v>2</v>
      </c>
      <c r="D18" s="15">
        <f>SUM(D19:D22)</f>
        <v>0</v>
      </c>
      <c r="E18" s="15">
        <f>SUM(E19:E22)</f>
        <v>0</v>
      </c>
      <c r="F18" s="15">
        <f>SUM(F19:F22)</f>
        <v>6</v>
      </c>
      <c r="G18" s="15">
        <f t="shared" ref="G18" si="8">G19+G20+G21+G22</f>
        <v>7</v>
      </c>
      <c r="H18" s="15">
        <f t="shared" ref="H18" si="9">SUM(H19:H22)</f>
        <v>5</v>
      </c>
      <c r="I18" s="15">
        <f>SUM(I19:I22)</f>
        <v>0</v>
      </c>
      <c r="J18" s="15">
        <f>SUM(J19:J22)</f>
        <v>0</v>
      </c>
      <c r="K18" s="15">
        <f>SUM(K19:K22)</f>
        <v>0</v>
      </c>
    </row>
    <row r="19" spans="1:11" x14ac:dyDescent="0.25">
      <c r="A19" s="4">
        <v>22</v>
      </c>
      <c r="B19" s="5" t="s">
        <v>15</v>
      </c>
      <c r="C19" s="6">
        <v>0</v>
      </c>
      <c r="D19" s="6">
        <v>0</v>
      </c>
      <c r="E19" s="9">
        <v>0</v>
      </c>
      <c r="F19" s="6">
        <v>1</v>
      </c>
      <c r="G19" s="6">
        <v>1</v>
      </c>
      <c r="H19" s="9">
        <v>1</v>
      </c>
      <c r="I19" s="6">
        <v>0</v>
      </c>
      <c r="J19" s="6">
        <v>0</v>
      </c>
      <c r="K19" s="9">
        <v>0</v>
      </c>
    </row>
    <row r="20" spans="1:11" x14ac:dyDescent="0.25">
      <c r="A20" s="4">
        <v>23</v>
      </c>
      <c r="B20" s="5" t="s">
        <v>16</v>
      </c>
      <c r="C20" s="6">
        <v>0</v>
      </c>
      <c r="D20" s="6">
        <v>0</v>
      </c>
      <c r="E20" s="9">
        <v>0</v>
      </c>
      <c r="F20" s="6">
        <v>2</v>
      </c>
      <c r="G20" s="6">
        <v>2</v>
      </c>
      <c r="H20" s="9">
        <v>1</v>
      </c>
      <c r="I20" s="6">
        <v>0</v>
      </c>
      <c r="J20" s="6">
        <v>0</v>
      </c>
      <c r="K20" s="9">
        <v>0</v>
      </c>
    </row>
    <row r="21" spans="1:11" x14ac:dyDescent="0.25">
      <c r="A21" s="4">
        <v>24</v>
      </c>
      <c r="B21" s="5" t="s">
        <v>17</v>
      </c>
      <c r="C21" s="25">
        <v>1</v>
      </c>
      <c r="D21" s="25">
        <v>0</v>
      </c>
      <c r="E21" s="9">
        <v>0</v>
      </c>
      <c r="F21" s="25">
        <v>2</v>
      </c>
      <c r="G21" s="25">
        <v>2</v>
      </c>
      <c r="H21" s="9">
        <v>1</v>
      </c>
      <c r="I21" s="6">
        <v>0</v>
      </c>
      <c r="J21" s="6">
        <v>0</v>
      </c>
      <c r="K21" s="9">
        <v>0</v>
      </c>
    </row>
    <row r="22" spans="1:11" x14ac:dyDescent="0.25">
      <c r="A22" s="4">
        <v>29</v>
      </c>
      <c r="B22" s="5" t="s">
        <v>18</v>
      </c>
      <c r="C22" s="6">
        <v>1</v>
      </c>
      <c r="D22" s="6">
        <v>0</v>
      </c>
      <c r="E22" s="9">
        <v>0</v>
      </c>
      <c r="F22" s="6">
        <v>1</v>
      </c>
      <c r="G22" s="6">
        <v>2</v>
      </c>
      <c r="H22" s="9">
        <v>2</v>
      </c>
      <c r="I22" s="6">
        <v>0</v>
      </c>
      <c r="J22" s="6">
        <v>0</v>
      </c>
      <c r="K22" s="9">
        <v>0</v>
      </c>
    </row>
    <row r="23" spans="1:11" x14ac:dyDescent="0.25">
      <c r="A23" s="111" t="s">
        <v>19</v>
      </c>
      <c r="B23" s="112"/>
      <c r="C23" s="15">
        <f>SUM(C24:C32)</f>
        <v>7</v>
      </c>
      <c r="D23" s="15">
        <f t="shared" ref="D23:K23" si="10">SUM(D24:D32)</f>
        <v>1</v>
      </c>
      <c r="E23" s="15">
        <f t="shared" si="10"/>
        <v>1</v>
      </c>
      <c r="F23" s="15">
        <f t="shared" si="10"/>
        <v>16</v>
      </c>
      <c r="G23" s="15">
        <f t="shared" si="10"/>
        <v>16</v>
      </c>
      <c r="H23" s="15">
        <f t="shared" si="10"/>
        <v>13</v>
      </c>
      <c r="I23" s="15">
        <f t="shared" si="10"/>
        <v>1</v>
      </c>
      <c r="J23" s="15">
        <f t="shared" si="10"/>
        <v>0</v>
      </c>
      <c r="K23" s="15">
        <f t="shared" si="10"/>
        <v>0</v>
      </c>
    </row>
    <row r="24" spans="1:11" x14ac:dyDescent="0.25">
      <c r="A24" s="4">
        <v>13</v>
      </c>
      <c r="B24" s="5" t="s">
        <v>20</v>
      </c>
      <c r="C24" s="25">
        <v>2</v>
      </c>
      <c r="D24" s="25">
        <v>0</v>
      </c>
      <c r="E24" s="9">
        <v>1</v>
      </c>
      <c r="F24" s="25">
        <v>2</v>
      </c>
      <c r="G24" s="25">
        <v>2</v>
      </c>
      <c r="H24" s="9">
        <v>2</v>
      </c>
      <c r="I24" s="6">
        <v>1</v>
      </c>
      <c r="J24" s="6">
        <v>0</v>
      </c>
      <c r="K24" s="9">
        <v>0</v>
      </c>
    </row>
    <row r="25" spans="1:11" x14ac:dyDescent="0.25">
      <c r="A25" s="4">
        <v>14</v>
      </c>
      <c r="B25" s="5" t="s">
        <v>21</v>
      </c>
      <c r="C25" s="6">
        <v>0</v>
      </c>
      <c r="D25" s="6">
        <v>0</v>
      </c>
      <c r="E25" s="9">
        <v>0</v>
      </c>
      <c r="F25" s="6">
        <v>2</v>
      </c>
      <c r="G25" s="6">
        <v>2</v>
      </c>
      <c r="H25" s="9">
        <v>2</v>
      </c>
      <c r="I25" s="6">
        <v>0</v>
      </c>
      <c r="J25" s="6">
        <v>0</v>
      </c>
      <c r="K25" s="9">
        <v>0</v>
      </c>
    </row>
    <row r="26" spans="1:11" x14ac:dyDescent="0.25">
      <c r="A26" s="4">
        <v>15</v>
      </c>
      <c r="B26" s="5" t="s">
        <v>22</v>
      </c>
      <c r="C26" s="6">
        <v>2</v>
      </c>
      <c r="D26" s="6">
        <v>0</v>
      </c>
      <c r="E26" s="9">
        <v>0</v>
      </c>
      <c r="F26" s="6">
        <v>2</v>
      </c>
      <c r="G26" s="6">
        <v>2</v>
      </c>
      <c r="H26" s="9">
        <v>1</v>
      </c>
      <c r="I26" s="6">
        <v>0</v>
      </c>
      <c r="J26" s="6">
        <v>0</v>
      </c>
      <c r="K26" s="9">
        <v>0</v>
      </c>
    </row>
    <row r="27" spans="1:11" x14ac:dyDescent="0.25">
      <c r="A27" s="4">
        <v>33</v>
      </c>
      <c r="B27" s="5" t="s">
        <v>23</v>
      </c>
      <c r="C27" s="25">
        <v>0</v>
      </c>
      <c r="D27" s="25">
        <v>0</v>
      </c>
      <c r="E27" s="9">
        <v>0</v>
      </c>
      <c r="F27" s="25">
        <v>2</v>
      </c>
      <c r="G27" s="25">
        <v>2</v>
      </c>
      <c r="H27" s="9">
        <v>1</v>
      </c>
      <c r="I27" s="6">
        <v>0</v>
      </c>
      <c r="J27" s="6">
        <v>0</v>
      </c>
      <c r="K27" s="9">
        <v>0</v>
      </c>
    </row>
    <row r="28" spans="1:11" x14ac:dyDescent="0.25">
      <c r="A28" s="4">
        <v>34</v>
      </c>
      <c r="B28" s="5" t="s">
        <v>24</v>
      </c>
      <c r="C28" s="25">
        <v>0</v>
      </c>
      <c r="D28" s="25">
        <v>0</v>
      </c>
      <c r="E28" s="9">
        <v>0</v>
      </c>
      <c r="F28" s="25">
        <v>0</v>
      </c>
      <c r="G28" s="25">
        <v>1</v>
      </c>
      <c r="H28" s="9">
        <v>1</v>
      </c>
      <c r="I28" s="6">
        <v>0</v>
      </c>
      <c r="J28" s="6">
        <v>0</v>
      </c>
      <c r="K28" s="9">
        <v>0</v>
      </c>
    </row>
    <row r="29" spans="1:11" x14ac:dyDescent="0.25">
      <c r="A29" s="4">
        <v>35</v>
      </c>
      <c r="B29" s="5" t="s">
        <v>25</v>
      </c>
      <c r="C29" s="6">
        <v>0</v>
      </c>
      <c r="D29" s="6">
        <v>0</v>
      </c>
      <c r="E29" s="9">
        <v>0</v>
      </c>
      <c r="F29" s="6">
        <v>2</v>
      </c>
      <c r="G29" s="6">
        <v>2</v>
      </c>
      <c r="H29" s="9">
        <v>1</v>
      </c>
      <c r="I29" s="6">
        <v>0</v>
      </c>
      <c r="J29" s="6">
        <v>0</v>
      </c>
      <c r="K29" s="9">
        <v>0</v>
      </c>
    </row>
    <row r="30" spans="1:11" x14ac:dyDescent="0.25">
      <c r="A30" s="4">
        <v>36</v>
      </c>
      <c r="B30" s="5" t="s">
        <v>26</v>
      </c>
      <c r="C30" s="6">
        <v>0</v>
      </c>
      <c r="D30" s="6">
        <v>1</v>
      </c>
      <c r="E30" s="9">
        <v>0</v>
      </c>
      <c r="F30" s="6">
        <v>2</v>
      </c>
      <c r="G30" s="6">
        <v>1</v>
      </c>
      <c r="H30" s="9">
        <v>2</v>
      </c>
      <c r="I30" s="6">
        <v>0</v>
      </c>
      <c r="J30" s="6">
        <v>0</v>
      </c>
      <c r="K30" s="9">
        <v>0</v>
      </c>
    </row>
    <row r="31" spans="1:11" x14ac:dyDescent="0.25">
      <c r="A31" s="7">
        <v>40</v>
      </c>
      <c r="B31" s="5" t="s">
        <v>27</v>
      </c>
      <c r="C31" s="6">
        <v>3</v>
      </c>
      <c r="D31" s="6">
        <v>0</v>
      </c>
      <c r="E31" s="9">
        <v>0</v>
      </c>
      <c r="F31" s="6">
        <v>2</v>
      </c>
      <c r="G31" s="6">
        <v>2</v>
      </c>
      <c r="H31" s="9">
        <v>1</v>
      </c>
      <c r="I31" s="6">
        <v>0</v>
      </c>
      <c r="J31" s="6">
        <v>0</v>
      </c>
      <c r="K31" s="9">
        <v>0</v>
      </c>
    </row>
    <row r="32" spans="1:11" x14ac:dyDescent="0.25">
      <c r="A32" s="4"/>
      <c r="B32" s="5" t="s">
        <v>67</v>
      </c>
      <c r="C32" s="6">
        <v>0</v>
      </c>
      <c r="D32" s="6">
        <v>0</v>
      </c>
      <c r="E32" s="9">
        <v>0</v>
      </c>
      <c r="F32" s="6">
        <v>2</v>
      </c>
      <c r="G32" s="6">
        <v>2</v>
      </c>
      <c r="H32" s="9">
        <v>2</v>
      </c>
      <c r="I32" s="6">
        <v>0</v>
      </c>
      <c r="J32" s="6">
        <v>0</v>
      </c>
      <c r="K32" s="9">
        <v>0</v>
      </c>
    </row>
    <row r="33" spans="1:11" x14ac:dyDescent="0.25">
      <c r="A33" s="111" t="s">
        <v>28</v>
      </c>
      <c r="B33" s="112"/>
      <c r="C33" s="15">
        <f>SUM(C34:C37)</f>
        <v>0</v>
      </c>
      <c r="D33" s="15">
        <f>SUM(D34:D37)</f>
        <v>0</v>
      </c>
      <c r="E33" s="15">
        <f>SUM(E34:E37)</f>
        <v>0</v>
      </c>
      <c r="F33" s="15">
        <f>SUM(F34:F37)</f>
        <v>14</v>
      </c>
      <c r="G33" s="15">
        <f t="shared" ref="G33" si="11">SUM(G34:G37)</f>
        <v>13</v>
      </c>
      <c r="H33" s="15">
        <f t="shared" ref="H33" si="12">H34+H35+H36+H37</f>
        <v>8</v>
      </c>
      <c r="I33" s="15">
        <f>SUM(I34:I37)</f>
        <v>0</v>
      </c>
      <c r="J33" s="15">
        <f>SUM(J34:J37)</f>
        <v>0</v>
      </c>
      <c r="K33" s="15">
        <f>SUM(K34:K37)</f>
        <v>0</v>
      </c>
    </row>
    <row r="34" spans="1:11" x14ac:dyDescent="0.25">
      <c r="A34" s="6">
        <v>10</v>
      </c>
      <c r="B34" s="5" t="s">
        <v>29</v>
      </c>
      <c r="C34" s="6">
        <v>0</v>
      </c>
      <c r="D34" s="6">
        <v>0</v>
      </c>
      <c r="E34" s="9">
        <v>0</v>
      </c>
      <c r="F34" s="6">
        <v>4</v>
      </c>
      <c r="G34" s="6">
        <v>4</v>
      </c>
      <c r="H34" s="9">
        <v>2</v>
      </c>
      <c r="I34" s="6">
        <v>0</v>
      </c>
      <c r="J34" s="6">
        <v>0</v>
      </c>
      <c r="K34" s="9">
        <v>0</v>
      </c>
    </row>
    <row r="35" spans="1:11" x14ac:dyDescent="0.25">
      <c r="A35" s="4">
        <v>12</v>
      </c>
      <c r="B35" s="5" t="s">
        <v>30</v>
      </c>
      <c r="C35" s="6">
        <v>0</v>
      </c>
      <c r="D35" s="6">
        <v>0</v>
      </c>
      <c r="E35" s="9">
        <v>0</v>
      </c>
      <c r="F35" s="6">
        <v>2</v>
      </c>
      <c r="G35" s="6">
        <v>2</v>
      </c>
      <c r="H35" s="9">
        <v>1</v>
      </c>
      <c r="I35" s="6">
        <v>0</v>
      </c>
      <c r="J35" s="6">
        <v>0</v>
      </c>
      <c r="K35" s="9">
        <v>0</v>
      </c>
    </row>
    <row r="36" spans="1:11" x14ac:dyDescent="0.25">
      <c r="A36" s="4">
        <v>17</v>
      </c>
      <c r="B36" s="5" t="s">
        <v>31</v>
      </c>
      <c r="C36" s="25">
        <v>0</v>
      </c>
      <c r="D36" s="25">
        <v>0</v>
      </c>
      <c r="E36" s="9">
        <v>0</v>
      </c>
      <c r="F36" s="25">
        <v>5</v>
      </c>
      <c r="G36" s="25">
        <v>5</v>
      </c>
      <c r="H36" s="9">
        <v>5</v>
      </c>
      <c r="I36" s="6">
        <v>0</v>
      </c>
      <c r="J36" s="6">
        <v>0</v>
      </c>
      <c r="K36" s="9">
        <v>0</v>
      </c>
    </row>
    <row r="37" spans="1:11" x14ac:dyDescent="0.25">
      <c r="A37" s="4">
        <v>27</v>
      </c>
      <c r="B37" s="5" t="s">
        <v>32</v>
      </c>
      <c r="C37" s="25">
        <v>0</v>
      </c>
      <c r="D37" s="25">
        <v>0</v>
      </c>
      <c r="E37" s="9">
        <v>0</v>
      </c>
      <c r="F37" s="25">
        <v>3</v>
      </c>
      <c r="G37" s="25">
        <v>2</v>
      </c>
      <c r="H37" s="9">
        <v>0</v>
      </c>
      <c r="I37" s="6">
        <v>0</v>
      </c>
      <c r="J37" s="6">
        <v>0</v>
      </c>
      <c r="K37" s="9">
        <v>0</v>
      </c>
    </row>
    <row r="38" spans="1:11" x14ac:dyDescent="0.25">
      <c r="A38" s="111" t="s">
        <v>33</v>
      </c>
      <c r="B38" s="112"/>
      <c r="C38" s="15">
        <f>SUM(C39:C40)</f>
        <v>2</v>
      </c>
      <c r="D38" s="15">
        <f>SUM(D39:D40)</f>
        <v>0</v>
      </c>
      <c r="E38" s="15">
        <f>SUM(E39:E40)</f>
        <v>1</v>
      </c>
      <c r="F38" s="15">
        <f>SUM(F39:F40)</f>
        <v>4</v>
      </c>
      <c r="G38" s="15">
        <f t="shared" ref="G38:H38" si="13">G39+G40</f>
        <v>4</v>
      </c>
      <c r="H38" s="15">
        <f t="shared" si="13"/>
        <v>4</v>
      </c>
      <c r="I38" s="15">
        <f>SUM(I39:I40)</f>
        <v>2</v>
      </c>
      <c r="J38" s="15">
        <f>SUM(J39:J40)</f>
        <v>0</v>
      </c>
      <c r="K38" s="15">
        <f>SUM(K39:K40)</f>
        <v>1</v>
      </c>
    </row>
    <row r="39" spans="1:11" x14ac:dyDescent="0.25">
      <c r="A39" s="4">
        <v>16</v>
      </c>
      <c r="B39" s="5" t="s">
        <v>34</v>
      </c>
      <c r="C39" s="6">
        <v>0</v>
      </c>
      <c r="D39" s="6">
        <v>0</v>
      </c>
      <c r="E39" s="9">
        <v>0</v>
      </c>
      <c r="F39" s="6">
        <v>2</v>
      </c>
      <c r="G39" s="6">
        <v>2</v>
      </c>
      <c r="H39" s="9">
        <v>2</v>
      </c>
      <c r="I39" s="6">
        <v>0</v>
      </c>
      <c r="J39" s="6">
        <v>0</v>
      </c>
      <c r="K39" s="9">
        <v>0</v>
      </c>
    </row>
    <row r="40" spans="1:11" x14ac:dyDescent="0.25">
      <c r="A40" s="4">
        <v>37</v>
      </c>
      <c r="B40" s="8" t="s">
        <v>35</v>
      </c>
      <c r="C40" s="25">
        <v>2</v>
      </c>
      <c r="D40" s="25">
        <v>0</v>
      </c>
      <c r="E40" s="9">
        <v>1</v>
      </c>
      <c r="F40" s="25">
        <v>2</v>
      </c>
      <c r="G40" s="25">
        <v>2</v>
      </c>
      <c r="H40" s="9">
        <v>2</v>
      </c>
      <c r="I40" s="6">
        <v>2</v>
      </c>
      <c r="J40" s="6"/>
      <c r="K40" s="9">
        <v>1</v>
      </c>
    </row>
    <row r="41" spans="1:11" x14ac:dyDescent="0.25">
      <c r="A41" s="111" t="s">
        <v>36</v>
      </c>
      <c r="B41" s="112"/>
      <c r="C41" s="15">
        <f>C42+C43</f>
        <v>0</v>
      </c>
      <c r="D41" s="15">
        <f t="shared" ref="D41:K41" si="14">D42+D43</f>
        <v>2</v>
      </c>
      <c r="E41" s="15">
        <f t="shared" si="14"/>
        <v>4</v>
      </c>
      <c r="F41" s="15">
        <f t="shared" si="14"/>
        <v>0</v>
      </c>
      <c r="G41" s="15">
        <f t="shared" si="14"/>
        <v>7</v>
      </c>
      <c r="H41" s="15">
        <f t="shared" si="14"/>
        <v>3</v>
      </c>
      <c r="I41" s="15">
        <f t="shared" si="14"/>
        <v>0</v>
      </c>
      <c r="J41" s="15">
        <f t="shared" si="14"/>
        <v>1</v>
      </c>
      <c r="K41" s="15">
        <f t="shared" si="14"/>
        <v>1</v>
      </c>
    </row>
    <row r="42" spans="1:11" x14ac:dyDescent="0.25">
      <c r="A42" s="4">
        <v>6</v>
      </c>
      <c r="B42" s="5" t="s">
        <v>37</v>
      </c>
      <c r="C42" s="25">
        <v>0</v>
      </c>
      <c r="D42" s="25">
        <v>2</v>
      </c>
      <c r="E42" s="9">
        <v>4</v>
      </c>
      <c r="F42" s="25">
        <v>0</v>
      </c>
      <c r="G42" s="25">
        <v>7</v>
      </c>
      <c r="H42" s="9">
        <v>3</v>
      </c>
      <c r="I42" s="6">
        <v>0</v>
      </c>
      <c r="J42" s="6">
        <v>1</v>
      </c>
      <c r="K42" s="9">
        <v>1</v>
      </c>
    </row>
    <row r="43" spans="1:11" x14ac:dyDescent="0.25">
      <c r="A43" s="4"/>
      <c r="B43" s="5" t="s">
        <v>79</v>
      </c>
      <c r="C43" s="25">
        <v>0</v>
      </c>
      <c r="D43" s="25">
        <v>0</v>
      </c>
      <c r="E43" s="9">
        <v>0</v>
      </c>
      <c r="F43" s="25">
        <v>0</v>
      </c>
      <c r="G43" s="25">
        <v>0</v>
      </c>
      <c r="H43" s="9">
        <v>0</v>
      </c>
      <c r="I43" s="6">
        <v>0</v>
      </c>
      <c r="J43" s="6">
        <v>0</v>
      </c>
      <c r="K43" s="9">
        <v>0</v>
      </c>
    </row>
    <row r="44" spans="1:11" x14ac:dyDescent="0.25">
      <c r="A44" s="111" t="s">
        <v>38</v>
      </c>
      <c r="B44" s="112"/>
      <c r="C44" s="15">
        <f>SUM(C45:C49)</f>
        <v>3</v>
      </c>
      <c r="D44" s="15">
        <f>SUM(D45:D49)</f>
        <v>0</v>
      </c>
      <c r="E44" s="15">
        <f>SUM(E45:E49)</f>
        <v>0</v>
      </c>
      <c r="F44" s="15">
        <f>SUM(F45:F49)</f>
        <v>5</v>
      </c>
      <c r="G44" s="15">
        <f t="shared" ref="G44:H44" si="15">G45+G46+G47+G48+G49</f>
        <v>11</v>
      </c>
      <c r="H44" s="15">
        <f t="shared" si="15"/>
        <v>2</v>
      </c>
      <c r="I44" s="15">
        <f>SUM(I45:I49)</f>
        <v>2</v>
      </c>
      <c r="J44" s="15">
        <f>SUM(J45:J49)</f>
        <v>0</v>
      </c>
      <c r="K44" s="15">
        <f>SUM(K45:K49)</f>
        <v>0</v>
      </c>
    </row>
    <row r="45" spans="1:11" x14ac:dyDescent="0.25">
      <c r="A45" s="4">
        <v>2</v>
      </c>
      <c r="B45" s="5" t="s">
        <v>39</v>
      </c>
      <c r="C45" s="6">
        <v>0</v>
      </c>
      <c r="D45" s="6">
        <v>0</v>
      </c>
      <c r="E45" s="9">
        <v>0</v>
      </c>
      <c r="F45" s="6">
        <v>1</v>
      </c>
      <c r="G45" s="6">
        <v>8</v>
      </c>
      <c r="H45" s="9">
        <v>1</v>
      </c>
      <c r="I45" s="6">
        <v>0</v>
      </c>
      <c r="J45" s="6">
        <v>0</v>
      </c>
      <c r="K45" s="9">
        <v>0</v>
      </c>
    </row>
    <row r="46" spans="1:11" x14ac:dyDescent="0.25">
      <c r="A46" s="4">
        <v>3</v>
      </c>
      <c r="B46" s="5" t="s">
        <v>40</v>
      </c>
      <c r="C46" s="6">
        <v>0</v>
      </c>
      <c r="D46" s="6">
        <v>0</v>
      </c>
      <c r="E46" s="9">
        <v>0</v>
      </c>
      <c r="F46" s="6">
        <v>1</v>
      </c>
      <c r="G46" s="6">
        <v>1</v>
      </c>
      <c r="H46" s="9">
        <v>0</v>
      </c>
      <c r="I46" s="6">
        <v>0</v>
      </c>
      <c r="J46" s="6">
        <v>0</v>
      </c>
      <c r="K46" s="9">
        <v>0</v>
      </c>
    </row>
    <row r="47" spans="1:11" x14ac:dyDescent="0.25">
      <c r="A47" s="4">
        <v>25</v>
      </c>
      <c r="B47" s="5" t="s">
        <v>41</v>
      </c>
      <c r="C47" s="6">
        <v>3</v>
      </c>
      <c r="D47" s="6">
        <v>0</v>
      </c>
      <c r="E47" s="9">
        <v>0</v>
      </c>
      <c r="F47" s="6">
        <v>2</v>
      </c>
      <c r="G47" s="6">
        <v>1</v>
      </c>
      <c r="H47" s="9">
        <v>0</v>
      </c>
      <c r="I47" s="6">
        <v>2</v>
      </c>
      <c r="J47" s="6">
        <v>0</v>
      </c>
      <c r="K47" s="9">
        <v>0</v>
      </c>
    </row>
    <row r="48" spans="1:11" x14ac:dyDescent="0.25">
      <c r="A48" s="4">
        <v>26</v>
      </c>
      <c r="B48" s="5" t="s">
        <v>42</v>
      </c>
      <c r="C48" s="25">
        <v>0</v>
      </c>
      <c r="D48" s="25">
        <v>0</v>
      </c>
      <c r="E48" s="9">
        <v>0</v>
      </c>
      <c r="F48" s="25">
        <v>1</v>
      </c>
      <c r="G48" s="25">
        <v>1</v>
      </c>
      <c r="H48" s="9">
        <v>1</v>
      </c>
      <c r="I48" s="6">
        <v>0</v>
      </c>
      <c r="J48" s="6">
        <v>0</v>
      </c>
      <c r="K48" s="9">
        <v>0</v>
      </c>
    </row>
    <row r="49" spans="1:11" x14ac:dyDescent="0.25">
      <c r="A49" s="9">
        <v>38</v>
      </c>
      <c r="B49" s="10" t="s">
        <v>43</v>
      </c>
      <c r="C49" s="6">
        <v>0</v>
      </c>
      <c r="D49" s="6">
        <v>0</v>
      </c>
      <c r="E49" s="9">
        <v>0</v>
      </c>
      <c r="F49" s="6">
        <v>0</v>
      </c>
      <c r="G49" s="6">
        <v>0</v>
      </c>
      <c r="H49" s="9">
        <v>0</v>
      </c>
      <c r="I49" s="6">
        <v>0</v>
      </c>
      <c r="J49" s="6">
        <v>0</v>
      </c>
      <c r="K49" s="9">
        <v>0</v>
      </c>
    </row>
    <row r="50" spans="1:11" x14ac:dyDescent="0.25">
      <c r="A50" s="111" t="s">
        <v>44</v>
      </c>
      <c r="B50" s="112"/>
      <c r="C50" s="15">
        <f>C51+C58+C59+C60</f>
        <v>1</v>
      </c>
      <c r="D50" s="15">
        <f t="shared" ref="D50:K50" si="16">D51+D58+D59+D60</f>
        <v>1</v>
      </c>
      <c r="E50" s="15">
        <f t="shared" si="16"/>
        <v>1</v>
      </c>
      <c r="F50" s="15">
        <f t="shared" si="16"/>
        <v>19</v>
      </c>
      <c r="G50" s="15">
        <f t="shared" si="16"/>
        <v>18</v>
      </c>
      <c r="H50" s="15">
        <f t="shared" si="16"/>
        <v>8</v>
      </c>
      <c r="I50" s="15">
        <f t="shared" si="16"/>
        <v>1</v>
      </c>
      <c r="J50" s="15">
        <f t="shared" si="16"/>
        <v>1</v>
      </c>
      <c r="K50" s="15">
        <f t="shared" si="16"/>
        <v>1</v>
      </c>
    </row>
    <row r="51" spans="1:11" x14ac:dyDescent="0.25">
      <c r="A51" s="4">
        <v>8</v>
      </c>
      <c r="B51" s="5" t="s">
        <v>45</v>
      </c>
      <c r="C51" s="6">
        <f>SUM(C52:C57)</f>
        <v>0</v>
      </c>
      <c r="D51" s="6">
        <f t="shared" ref="D51:K51" si="17">SUM(D52:D57)</f>
        <v>1</v>
      </c>
      <c r="E51" s="6">
        <f t="shared" si="17"/>
        <v>1</v>
      </c>
      <c r="F51" s="6">
        <f t="shared" si="17"/>
        <v>13</v>
      </c>
      <c r="G51" s="6">
        <f t="shared" si="17"/>
        <v>12</v>
      </c>
      <c r="H51" s="6">
        <f t="shared" si="17"/>
        <v>5</v>
      </c>
      <c r="I51" s="6">
        <f t="shared" si="17"/>
        <v>0</v>
      </c>
      <c r="J51" s="6">
        <f t="shared" si="17"/>
        <v>1</v>
      </c>
      <c r="K51" s="6">
        <f t="shared" si="17"/>
        <v>1</v>
      </c>
    </row>
    <row r="52" spans="1:11" x14ac:dyDescent="0.25">
      <c r="A52" s="33">
        <v>81</v>
      </c>
      <c r="B52" s="34" t="s">
        <v>83</v>
      </c>
      <c r="C52" s="37">
        <v>0</v>
      </c>
      <c r="D52" s="37">
        <v>0</v>
      </c>
      <c r="E52" s="37">
        <v>0</v>
      </c>
      <c r="F52" s="6">
        <v>5</v>
      </c>
      <c r="G52" s="6">
        <v>5</v>
      </c>
      <c r="H52" s="9">
        <v>1</v>
      </c>
      <c r="I52" s="6">
        <v>0</v>
      </c>
      <c r="J52" s="6">
        <v>0</v>
      </c>
      <c r="K52" s="9">
        <v>0</v>
      </c>
    </row>
    <row r="53" spans="1:11" x14ac:dyDescent="0.25">
      <c r="A53" s="33">
        <v>82</v>
      </c>
      <c r="B53" s="34" t="s">
        <v>84</v>
      </c>
      <c r="C53" s="37">
        <v>0</v>
      </c>
      <c r="D53" s="37">
        <v>0</v>
      </c>
      <c r="E53" s="37">
        <v>0</v>
      </c>
      <c r="F53" s="6">
        <v>2</v>
      </c>
      <c r="G53" s="6">
        <v>2</v>
      </c>
      <c r="H53" s="9">
        <v>0</v>
      </c>
      <c r="I53" s="6">
        <v>0</v>
      </c>
      <c r="J53" s="6">
        <v>0</v>
      </c>
      <c r="K53" s="9">
        <v>0</v>
      </c>
    </row>
    <row r="54" spans="1:11" x14ac:dyDescent="0.25">
      <c r="A54" s="33">
        <v>83</v>
      </c>
      <c r="B54" s="34" t="s">
        <v>85</v>
      </c>
      <c r="C54" s="37">
        <v>0</v>
      </c>
      <c r="D54" s="37">
        <v>0</v>
      </c>
      <c r="E54" s="37">
        <v>0</v>
      </c>
      <c r="F54" s="6">
        <v>0</v>
      </c>
      <c r="G54" s="6">
        <v>0</v>
      </c>
      <c r="H54" s="9">
        <v>0</v>
      </c>
      <c r="I54" s="6">
        <v>0</v>
      </c>
      <c r="J54" s="6">
        <v>0</v>
      </c>
      <c r="K54" s="9">
        <v>0</v>
      </c>
    </row>
    <row r="55" spans="1:11" x14ac:dyDescent="0.25">
      <c r="A55" s="33">
        <v>84</v>
      </c>
      <c r="B55" s="34" t="s">
        <v>86</v>
      </c>
      <c r="C55" s="37">
        <v>0</v>
      </c>
      <c r="D55" s="37">
        <v>1</v>
      </c>
      <c r="E55" s="37">
        <v>0</v>
      </c>
      <c r="F55" s="6">
        <v>4</v>
      </c>
      <c r="G55" s="6">
        <v>2</v>
      </c>
      <c r="H55" s="9">
        <v>1</v>
      </c>
      <c r="I55" s="6">
        <v>0</v>
      </c>
      <c r="J55" s="6">
        <v>1</v>
      </c>
      <c r="K55" s="9">
        <v>0</v>
      </c>
    </row>
    <row r="56" spans="1:11" x14ac:dyDescent="0.25">
      <c r="A56" s="33">
        <v>85</v>
      </c>
      <c r="B56" s="34" t="s">
        <v>87</v>
      </c>
      <c r="C56" s="37">
        <v>0</v>
      </c>
      <c r="D56" s="37">
        <v>0</v>
      </c>
      <c r="E56" s="37">
        <v>1</v>
      </c>
      <c r="F56" s="6">
        <v>0</v>
      </c>
      <c r="G56" s="6">
        <v>1</v>
      </c>
      <c r="H56" s="9">
        <v>1</v>
      </c>
      <c r="I56" s="6">
        <v>0</v>
      </c>
      <c r="J56" s="6">
        <v>0</v>
      </c>
      <c r="K56" s="9">
        <v>1</v>
      </c>
    </row>
    <row r="57" spans="1:11" x14ac:dyDescent="0.25">
      <c r="A57" s="33">
        <v>86</v>
      </c>
      <c r="B57" s="34" t="s">
        <v>88</v>
      </c>
      <c r="C57" s="37">
        <v>0</v>
      </c>
      <c r="D57" s="37">
        <v>0</v>
      </c>
      <c r="E57" s="37">
        <v>0</v>
      </c>
      <c r="F57" s="6">
        <v>2</v>
      </c>
      <c r="G57" s="6">
        <v>2</v>
      </c>
      <c r="H57" s="9">
        <v>2</v>
      </c>
      <c r="I57" s="6">
        <v>0</v>
      </c>
      <c r="J57" s="6">
        <v>0</v>
      </c>
      <c r="K57" s="9">
        <v>0</v>
      </c>
    </row>
    <row r="58" spans="1:11" x14ac:dyDescent="0.25">
      <c r="A58" s="4">
        <v>28</v>
      </c>
      <c r="B58" s="5" t="s">
        <v>46</v>
      </c>
      <c r="C58" s="6">
        <v>0</v>
      </c>
      <c r="D58" s="6">
        <v>0</v>
      </c>
      <c r="E58" s="9">
        <v>0</v>
      </c>
      <c r="F58" s="6">
        <v>2</v>
      </c>
      <c r="G58" s="6">
        <v>2</v>
      </c>
      <c r="H58" s="9">
        <v>1</v>
      </c>
      <c r="I58" s="6">
        <v>0</v>
      </c>
      <c r="J58" s="6">
        <v>0</v>
      </c>
      <c r="K58" s="9">
        <v>0</v>
      </c>
    </row>
    <row r="59" spans="1:11" x14ac:dyDescent="0.25">
      <c r="A59" s="4">
        <v>30</v>
      </c>
      <c r="B59" s="5" t="s">
        <v>47</v>
      </c>
      <c r="C59" s="6">
        <v>0</v>
      </c>
      <c r="D59" s="6">
        <v>0</v>
      </c>
      <c r="E59" s="9">
        <v>0</v>
      </c>
      <c r="F59" s="6">
        <v>2</v>
      </c>
      <c r="G59" s="6">
        <v>2</v>
      </c>
      <c r="H59" s="9">
        <v>2</v>
      </c>
      <c r="I59" s="6">
        <v>0</v>
      </c>
      <c r="J59" s="6">
        <v>0</v>
      </c>
      <c r="K59" s="9">
        <v>0</v>
      </c>
    </row>
    <row r="60" spans="1:11" x14ac:dyDescent="0.25">
      <c r="A60" s="4">
        <v>32</v>
      </c>
      <c r="B60" s="5" t="s">
        <v>48</v>
      </c>
      <c r="C60" s="6">
        <v>1</v>
      </c>
      <c r="D60" s="6">
        <v>0</v>
      </c>
      <c r="E60" s="9">
        <v>0</v>
      </c>
      <c r="F60" s="6">
        <v>2</v>
      </c>
      <c r="G60" s="6">
        <v>2</v>
      </c>
      <c r="H60" s="9">
        <v>0</v>
      </c>
      <c r="I60" s="6">
        <v>1</v>
      </c>
      <c r="J60" s="6">
        <v>0</v>
      </c>
      <c r="K60" s="9">
        <v>0</v>
      </c>
    </row>
    <row r="61" spans="1:11" x14ac:dyDescent="0.25">
      <c r="A61" s="111" t="s">
        <v>49</v>
      </c>
      <c r="B61" s="112"/>
      <c r="C61" s="15">
        <f>SUM(C62:C64)</f>
        <v>5</v>
      </c>
      <c r="D61" s="15">
        <f>SUM(D62:D64)</f>
        <v>5</v>
      </c>
      <c r="E61" s="15">
        <f>SUM(E62:E64)</f>
        <v>1</v>
      </c>
      <c r="F61" s="15">
        <f>SUM(F62:F64)</f>
        <v>8</v>
      </c>
      <c r="G61" s="15">
        <f t="shared" ref="G61:H61" si="18">G62+G63+G64</f>
        <v>16</v>
      </c>
      <c r="H61" s="15">
        <f t="shared" si="18"/>
        <v>7</v>
      </c>
      <c r="I61" s="15">
        <f>SUM(I62:I64)</f>
        <v>4</v>
      </c>
      <c r="J61" s="15">
        <f>SUM(J62:J64)</f>
        <v>5</v>
      </c>
      <c r="K61" s="15">
        <f>SUM(K62:K64)</f>
        <v>1</v>
      </c>
    </row>
    <row r="62" spans="1:11" x14ac:dyDescent="0.25">
      <c r="A62" s="11">
        <v>1</v>
      </c>
      <c r="B62" s="12" t="s">
        <v>50</v>
      </c>
      <c r="C62" s="26">
        <v>3</v>
      </c>
      <c r="D62" s="26">
        <v>1</v>
      </c>
      <c r="E62" s="9">
        <v>1</v>
      </c>
      <c r="F62" s="26">
        <v>4</v>
      </c>
      <c r="G62" s="26">
        <v>8</v>
      </c>
      <c r="H62" s="9">
        <v>4</v>
      </c>
      <c r="I62" s="16">
        <v>3</v>
      </c>
      <c r="J62" s="16">
        <v>1</v>
      </c>
      <c r="K62" s="9">
        <v>1</v>
      </c>
    </row>
    <row r="63" spans="1:11" x14ac:dyDescent="0.25">
      <c r="A63" s="11">
        <v>5</v>
      </c>
      <c r="B63" s="12" t="s">
        <v>51</v>
      </c>
      <c r="C63" s="26">
        <v>2</v>
      </c>
      <c r="D63" s="26">
        <v>3</v>
      </c>
      <c r="E63" s="9">
        <v>0</v>
      </c>
      <c r="F63" s="26">
        <v>2</v>
      </c>
      <c r="G63" s="26">
        <v>2</v>
      </c>
      <c r="H63" s="9">
        <v>1</v>
      </c>
      <c r="I63" s="16">
        <v>1</v>
      </c>
      <c r="J63" s="16">
        <v>3</v>
      </c>
      <c r="K63" s="9">
        <v>0</v>
      </c>
    </row>
    <row r="64" spans="1:11" x14ac:dyDescent="0.25">
      <c r="A64" s="11">
        <v>7</v>
      </c>
      <c r="B64" s="12" t="s">
        <v>52</v>
      </c>
      <c r="C64" s="26">
        <v>0</v>
      </c>
      <c r="D64" s="26">
        <v>1</v>
      </c>
      <c r="E64" s="9">
        <v>0</v>
      </c>
      <c r="F64" s="26">
        <v>2</v>
      </c>
      <c r="G64" s="26">
        <v>6</v>
      </c>
      <c r="H64" s="9">
        <v>2</v>
      </c>
      <c r="I64" s="16">
        <v>0</v>
      </c>
      <c r="J64" s="16">
        <v>1</v>
      </c>
      <c r="K64" s="9">
        <v>0</v>
      </c>
    </row>
    <row r="65" spans="1:11" ht="15.75" x14ac:dyDescent="0.25">
      <c r="A65" s="120" t="s">
        <v>53</v>
      </c>
      <c r="B65" s="121"/>
      <c r="C65" s="15">
        <f>C61+C50+C44+C41+C38+C33+C23+C18+C14+C12+C10+C7</f>
        <v>22</v>
      </c>
      <c r="D65" s="15">
        <f t="shared" ref="D65" si="19">D61+D50+D44+D41+D38+D33+D23+D18+D14+D12+D10+D7</f>
        <v>10</v>
      </c>
      <c r="E65" s="15">
        <f>E61+E50+E44+E41+E38+E33+E23+E18+E14+E12+E10+E7</f>
        <v>8</v>
      </c>
      <c r="F65" s="15">
        <f t="shared" ref="F65:H65" si="20">F61+F50+F44+F41+F38+F33+F23+F18+F14+F12+F10+F7</f>
        <v>78</v>
      </c>
      <c r="G65" s="15">
        <f t="shared" si="20"/>
        <v>99</v>
      </c>
      <c r="H65" s="15">
        <f t="shared" si="20"/>
        <v>54</v>
      </c>
      <c r="I65" s="15">
        <f>I61+I50+I44+I41+I38+I33+I23+I18+I14+I12+I10+I7</f>
        <v>12</v>
      </c>
      <c r="J65" s="15">
        <f>J61+J50+J44+J41+J38+J33+J23+J18+J14+J12+J10+J7</f>
        <v>8</v>
      </c>
      <c r="K65" s="15">
        <f>K61+K50+K44+K41+K38+K33+K23+K18+K14+K12+K10+K7</f>
        <v>4</v>
      </c>
    </row>
    <row r="66" spans="1:11" x14ac:dyDescent="0.25">
      <c r="A66" s="13" t="s">
        <v>54</v>
      </c>
      <c r="B66" s="14"/>
      <c r="C66" s="18"/>
      <c r="D66" s="18"/>
      <c r="E66" s="18"/>
      <c r="F66" s="18"/>
      <c r="G66" s="18"/>
      <c r="H66" s="119" t="s">
        <v>75</v>
      </c>
      <c r="I66" s="119"/>
      <c r="J66" s="119"/>
      <c r="K66" s="119"/>
    </row>
  </sheetData>
  <mergeCells count="20">
    <mergeCell ref="A10:B10"/>
    <mergeCell ref="A12:B12"/>
    <mergeCell ref="A14:B14"/>
    <mergeCell ref="A18:B18"/>
    <mergeCell ref="H66:K66"/>
    <mergeCell ref="A61:B61"/>
    <mergeCell ref="A65:B65"/>
    <mergeCell ref="A23:B23"/>
    <mergeCell ref="A33:B33"/>
    <mergeCell ref="A38:B38"/>
    <mergeCell ref="A41:B41"/>
    <mergeCell ref="A44:B44"/>
    <mergeCell ref="A50:B50"/>
    <mergeCell ref="A7:B7"/>
    <mergeCell ref="A1:K1"/>
    <mergeCell ref="A2:K2"/>
    <mergeCell ref="I4:K4"/>
    <mergeCell ref="F4:H4"/>
    <mergeCell ref="C4:E4"/>
    <mergeCell ref="A4:A6"/>
  </mergeCells>
  <printOptions horizontalCentered="1"/>
  <pageMargins left="0.11811023622047245" right="0.11811023622047245" top="0.55118110236220474" bottom="0" header="0.31496062992125984" footer="0.31496062992125984"/>
  <pageSetup paperSize="9" scale="7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2:E66"/>
  <sheetViews>
    <sheetView zoomScale="140" zoomScaleNormal="140" workbookViewId="0">
      <selection activeCell="A2" sqref="A2:E66"/>
    </sheetView>
  </sheetViews>
  <sheetFormatPr baseColWidth="10" defaultRowHeight="15" x14ac:dyDescent="0.25"/>
  <cols>
    <col min="1" max="1" width="10.140625" customWidth="1"/>
    <col min="2" max="2" width="32.140625" customWidth="1"/>
    <col min="3" max="3" width="12.7109375" customWidth="1"/>
    <col min="4" max="4" width="13.85546875" customWidth="1"/>
    <col min="5" max="5" width="14.42578125" customWidth="1"/>
  </cols>
  <sheetData>
    <row r="2" spans="1:5" ht="15.75" x14ac:dyDescent="0.25">
      <c r="A2" s="137" t="s">
        <v>106</v>
      </c>
      <c r="B2" s="137"/>
      <c r="C2" s="137"/>
      <c r="D2" s="137"/>
      <c r="E2" s="137"/>
    </row>
    <row r="3" spans="1:5" ht="15.75" x14ac:dyDescent="0.25">
      <c r="A3" s="136" t="s">
        <v>69</v>
      </c>
      <c r="B3" s="136"/>
      <c r="C3" s="136"/>
      <c r="D3" s="136"/>
      <c r="E3" s="136"/>
    </row>
    <row r="4" spans="1:5" ht="15.75" x14ac:dyDescent="0.25">
      <c r="A4" s="136" t="s">
        <v>74</v>
      </c>
      <c r="B4" s="136"/>
      <c r="C4" s="136"/>
      <c r="D4" s="136"/>
      <c r="E4" s="136"/>
    </row>
    <row r="5" spans="1:5" ht="15.75" x14ac:dyDescent="0.25">
      <c r="A5" s="124" t="s">
        <v>0</v>
      </c>
      <c r="B5" s="1" t="s">
        <v>70</v>
      </c>
      <c r="C5" s="125" t="s">
        <v>107</v>
      </c>
      <c r="D5" s="125"/>
      <c r="E5" s="125"/>
    </row>
    <row r="6" spans="1:5" x14ac:dyDescent="0.25">
      <c r="A6" s="124"/>
      <c r="B6" s="3" t="s">
        <v>2</v>
      </c>
      <c r="C6" s="29" t="s">
        <v>57</v>
      </c>
      <c r="D6" s="29" t="s">
        <v>56</v>
      </c>
      <c r="E6" s="29" t="s">
        <v>55</v>
      </c>
    </row>
    <row r="7" spans="1:5" ht="15.75" x14ac:dyDescent="0.25">
      <c r="A7" s="111" t="s">
        <v>3</v>
      </c>
      <c r="B7" s="112"/>
      <c r="C7" s="30">
        <f>C8+C9</f>
        <v>380</v>
      </c>
      <c r="D7" s="30">
        <f>D8+D9</f>
        <v>25</v>
      </c>
      <c r="E7" s="30">
        <f>E8+E9</f>
        <v>25</v>
      </c>
    </row>
    <row r="8" spans="1:5" x14ac:dyDescent="0.25">
      <c r="A8" s="4">
        <v>18</v>
      </c>
      <c r="B8" s="5" t="s">
        <v>4</v>
      </c>
      <c r="C8" s="9">
        <v>333</v>
      </c>
      <c r="D8" s="9">
        <v>20</v>
      </c>
      <c r="E8" s="9">
        <v>20</v>
      </c>
    </row>
    <row r="9" spans="1:5" x14ac:dyDescent="0.25">
      <c r="A9" s="4">
        <v>21</v>
      </c>
      <c r="B9" s="5" t="s">
        <v>5</v>
      </c>
      <c r="C9" s="9">
        <v>47</v>
      </c>
      <c r="D9" s="9">
        <v>5</v>
      </c>
      <c r="E9" s="9">
        <v>5</v>
      </c>
    </row>
    <row r="10" spans="1:5" ht="15.75" x14ac:dyDescent="0.25">
      <c r="A10" s="111" t="s">
        <v>6</v>
      </c>
      <c r="B10" s="112"/>
      <c r="C10" s="30">
        <f>C11</f>
        <v>61</v>
      </c>
      <c r="D10" s="39">
        <f>D11</f>
        <v>18</v>
      </c>
      <c r="E10" s="30">
        <f>E11</f>
        <v>18</v>
      </c>
    </row>
    <row r="11" spans="1:5" x14ac:dyDescent="0.25">
      <c r="A11" s="4">
        <v>9</v>
      </c>
      <c r="B11" s="5" t="s">
        <v>7</v>
      </c>
      <c r="C11" s="9">
        <v>61</v>
      </c>
      <c r="D11" s="9">
        <v>18</v>
      </c>
      <c r="E11" s="9">
        <v>18</v>
      </c>
    </row>
    <row r="12" spans="1:5" ht="15.75" x14ac:dyDescent="0.25">
      <c r="A12" s="111" t="s">
        <v>8</v>
      </c>
      <c r="B12" s="112"/>
      <c r="C12" s="30">
        <f>C13</f>
        <v>43</v>
      </c>
      <c r="D12" s="30">
        <f>D13</f>
        <v>20</v>
      </c>
      <c r="E12" s="30">
        <f>E13</f>
        <v>20</v>
      </c>
    </row>
    <row r="13" spans="1:5" x14ac:dyDescent="0.25">
      <c r="A13" s="4">
        <v>11</v>
      </c>
      <c r="B13" s="5" t="s">
        <v>9</v>
      </c>
      <c r="C13" s="9">
        <v>43</v>
      </c>
      <c r="D13" s="9">
        <v>20</v>
      </c>
      <c r="E13" s="9">
        <v>20</v>
      </c>
    </row>
    <row r="14" spans="1:5" ht="15.75" x14ac:dyDescent="0.25">
      <c r="A14" s="111" t="s">
        <v>10</v>
      </c>
      <c r="B14" s="112"/>
      <c r="C14" s="30">
        <f>C15+C16+C17</f>
        <v>35</v>
      </c>
      <c r="D14" s="30">
        <f>D15+D16+D17</f>
        <v>32</v>
      </c>
      <c r="E14" s="30">
        <f>E15+E16+E17</f>
        <v>17</v>
      </c>
    </row>
    <row r="15" spans="1:5" x14ac:dyDescent="0.25">
      <c r="A15" s="6">
        <v>4</v>
      </c>
      <c r="B15" s="5" t="s">
        <v>11</v>
      </c>
      <c r="C15" s="9">
        <v>20</v>
      </c>
      <c r="D15" s="9">
        <v>12</v>
      </c>
      <c r="E15" s="9">
        <v>9</v>
      </c>
    </row>
    <row r="16" spans="1:5" x14ac:dyDescent="0.25">
      <c r="A16" s="6">
        <v>19</v>
      </c>
      <c r="B16" s="5" t="s">
        <v>12</v>
      </c>
      <c r="C16" s="9">
        <v>15</v>
      </c>
      <c r="D16" s="9">
        <v>10</v>
      </c>
      <c r="E16" s="9">
        <v>8</v>
      </c>
    </row>
    <row r="17" spans="1:5" x14ac:dyDescent="0.25">
      <c r="A17" s="6">
        <v>20</v>
      </c>
      <c r="B17" s="5" t="s">
        <v>13</v>
      </c>
      <c r="C17" s="9">
        <v>0</v>
      </c>
      <c r="D17" s="9">
        <v>10</v>
      </c>
      <c r="E17" s="9">
        <v>0</v>
      </c>
    </row>
    <row r="18" spans="1:5" ht="15.75" x14ac:dyDescent="0.25">
      <c r="A18" s="111" t="s">
        <v>14</v>
      </c>
      <c r="B18" s="112"/>
      <c r="C18" s="30">
        <f>C19+C20+C21+C22</f>
        <v>111</v>
      </c>
      <c r="D18" s="30">
        <f>D19+D20+D21+D22</f>
        <v>36</v>
      </c>
      <c r="E18" s="30">
        <f>E19+E20+E21+E22</f>
        <v>33</v>
      </c>
    </row>
    <row r="19" spans="1:5" x14ac:dyDescent="0.25">
      <c r="A19" s="4">
        <v>22</v>
      </c>
      <c r="B19" s="5" t="s">
        <v>15</v>
      </c>
      <c r="C19" s="9">
        <v>11</v>
      </c>
      <c r="D19" s="9">
        <v>9</v>
      </c>
      <c r="E19" s="9">
        <v>6</v>
      </c>
    </row>
    <row r="20" spans="1:5" x14ac:dyDescent="0.25">
      <c r="A20" s="4">
        <v>23</v>
      </c>
      <c r="B20" s="5" t="s">
        <v>16</v>
      </c>
      <c r="C20" s="9">
        <v>19</v>
      </c>
      <c r="D20" s="9">
        <v>8</v>
      </c>
      <c r="E20" s="9">
        <v>8</v>
      </c>
    </row>
    <row r="21" spans="1:5" x14ac:dyDescent="0.25">
      <c r="A21" s="4">
        <v>24</v>
      </c>
      <c r="B21" s="5" t="s">
        <v>17</v>
      </c>
      <c r="C21" s="9">
        <v>57</v>
      </c>
      <c r="D21" s="9">
        <v>11</v>
      </c>
      <c r="E21" s="9">
        <v>11</v>
      </c>
    </row>
    <row r="22" spans="1:5" x14ac:dyDescent="0.25">
      <c r="A22" s="4">
        <v>29</v>
      </c>
      <c r="B22" s="5" t="s">
        <v>18</v>
      </c>
      <c r="C22" s="9">
        <v>24</v>
      </c>
      <c r="D22" s="9">
        <v>8</v>
      </c>
      <c r="E22" s="9">
        <v>8</v>
      </c>
    </row>
    <row r="23" spans="1:5" ht="15.75" x14ac:dyDescent="0.25">
      <c r="A23" s="111" t="s">
        <v>19</v>
      </c>
      <c r="B23" s="112"/>
      <c r="C23" s="30">
        <f>C24+C25+C26+C27+C28+C29+C30+C31+C32</f>
        <v>863</v>
      </c>
      <c r="D23" s="32">
        <f>D24+D25+D26+D27+D28+D29+D30+D31+D32</f>
        <v>100</v>
      </c>
      <c r="E23" s="32">
        <f>E24+E25+E26+E27+E28+E29+E30+E31+E32</f>
        <v>100</v>
      </c>
    </row>
    <row r="24" spans="1:5" x14ac:dyDescent="0.25">
      <c r="A24" s="4">
        <v>13</v>
      </c>
      <c r="B24" s="5" t="s">
        <v>20</v>
      </c>
      <c r="C24" s="9">
        <v>171</v>
      </c>
      <c r="D24" s="9">
        <v>20</v>
      </c>
      <c r="E24" s="9">
        <v>20</v>
      </c>
    </row>
    <row r="25" spans="1:5" x14ac:dyDescent="0.25">
      <c r="A25" s="4">
        <v>14</v>
      </c>
      <c r="B25" s="5" t="s">
        <v>21</v>
      </c>
      <c r="C25" s="9">
        <v>47</v>
      </c>
      <c r="D25" s="9">
        <v>12</v>
      </c>
      <c r="E25" s="9">
        <v>12</v>
      </c>
    </row>
    <row r="26" spans="1:5" x14ac:dyDescent="0.25">
      <c r="A26" s="4">
        <v>15</v>
      </c>
      <c r="B26" s="5" t="s">
        <v>22</v>
      </c>
      <c r="C26" s="9">
        <v>36</v>
      </c>
      <c r="D26" s="9">
        <v>10</v>
      </c>
      <c r="E26" s="9">
        <v>10</v>
      </c>
    </row>
    <row r="27" spans="1:5" x14ac:dyDescent="0.25">
      <c r="A27" s="4">
        <v>33</v>
      </c>
      <c r="B27" s="5" t="s">
        <v>23</v>
      </c>
      <c r="C27" s="9">
        <v>78</v>
      </c>
      <c r="D27" s="9">
        <v>10</v>
      </c>
      <c r="E27" s="9">
        <v>10</v>
      </c>
    </row>
    <row r="28" spans="1:5" x14ac:dyDescent="0.25">
      <c r="A28" s="4">
        <v>34</v>
      </c>
      <c r="B28" s="5" t="s">
        <v>24</v>
      </c>
      <c r="C28" s="9">
        <v>106</v>
      </c>
      <c r="D28" s="9">
        <v>8</v>
      </c>
      <c r="E28" s="9">
        <v>8</v>
      </c>
    </row>
    <row r="29" spans="1:5" x14ac:dyDescent="0.25">
      <c r="A29" s="4">
        <v>35</v>
      </c>
      <c r="B29" s="5" t="s">
        <v>25</v>
      </c>
      <c r="C29" s="9">
        <v>25</v>
      </c>
      <c r="D29" s="9">
        <v>10</v>
      </c>
      <c r="E29" s="9">
        <v>10</v>
      </c>
    </row>
    <row r="30" spans="1:5" x14ac:dyDescent="0.25">
      <c r="A30" s="4">
        <v>36</v>
      </c>
      <c r="B30" s="5" t="s">
        <v>26</v>
      </c>
      <c r="C30" s="9">
        <v>65</v>
      </c>
      <c r="D30" s="9">
        <v>8</v>
      </c>
      <c r="E30" s="9">
        <v>8</v>
      </c>
    </row>
    <row r="31" spans="1:5" x14ac:dyDescent="0.25">
      <c r="A31" s="4">
        <v>40</v>
      </c>
      <c r="B31" s="5" t="s">
        <v>27</v>
      </c>
      <c r="C31" s="9">
        <v>203</v>
      </c>
      <c r="D31" s="9">
        <v>10</v>
      </c>
      <c r="E31" s="9">
        <v>10</v>
      </c>
    </row>
    <row r="32" spans="1:5" x14ac:dyDescent="0.25">
      <c r="A32" s="4">
        <v>41</v>
      </c>
      <c r="B32" s="5" t="s">
        <v>67</v>
      </c>
      <c r="C32" s="9">
        <v>132</v>
      </c>
      <c r="D32" s="9">
        <v>12</v>
      </c>
      <c r="E32" s="9">
        <v>12</v>
      </c>
    </row>
    <row r="33" spans="1:5" ht="15.75" x14ac:dyDescent="0.25">
      <c r="A33" s="111" t="s">
        <v>28</v>
      </c>
      <c r="B33" s="112"/>
      <c r="C33" s="30">
        <f>C34+C35+C36+C37</f>
        <v>41</v>
      </c>
      <c r="D33" s="30">
        <f>D34+D35+D36+D37</f>
        <v>55</v>
      </c>
      <c r="E33" s="30">
        <f>E34+E35+E36+E37</f>
        <v>19</v>
      </c>
    </row>
    <row r="34" spans="1:5" x14ac:dyDescent="0.25">
      <c r="A34" s="6">
        <v>10</v>
      </c>
      <c r="B34" s="5" t="s">
        <v>29</v>
      </c>
      <c r="C34" s="9">
        <v>4</v>
      </c>
      <c r="D34" s="9">
        <v>12</v>
      </c>
      <c r="E34" s="9">
        <v>2</v>
      </c>
    </row>
    <row r="35" spans="1:5" x14ac:dyDescent="0.25">
      <c r="A35" s="4">
        <v>12</v>
      </c>
      <c r="B35" s="5" t="s">
        <v>30</v>
      </c>
      <c r="C35" s="9">
        <v>0</v>
      </c>
      <c r="D35" s="9">
        <v>12</v>
      </c>
      <c r="E35" s="9">
        <v>0</v>
      </c>
    </row>
    <row r="36" spans="1:5" x14ac:dyDescent="0.25">
      <c r="A36" s="4">
        <v>17</v>
      </c>
      <c r="B36" s="5" t="s">
        <v>31</v>
      </c>
      <c r="C36" s="9">
        <v>3</v>
      </c>
      <c r="D36" s="9">
        <v>16</v>
      </c>
      <c r="E36" s="9">
        <v>2</v>
      </c>
    </row>
    <row r="37" spans="1:5" x14ac:dyDescent="0.25">
      <c r="A37" s="4">
        <v>27</v>
      </c>
      <c r="B37" s="5" t="s">
        <v>89</v>
      </c>
      <c r="C37" s="9">
        <v>34</v>
      </c>
      <c r="D37" s="9">
        <v>15</v>
      </c>
      <c r="E37" s="9">
        <v>15</v>
      </c>
    </row>
    <row r="38" spans="1:5" ht="15.75" x14ac:dyDescent="0.25">
      <c r="A38" s="111" t="s">
        <v>33</v>
      </c>
      <c r="B38" s="112"/>
      <c r="C38" s="30">
        <f>C39+C40</f>
        <v>144</v>
      </c>
      <c r="D38" s="30">
        <f>D39+D40</f>
        <v>30</v>
      </c>
      <c r="E38" s="30">
        <f>E39+E40</f>
        <v>30</v>
      </c>
    </row>
    <row r="39" spans="1:5" x14ac:dyDescent="0.25">
      <c r="A39" s="4">
        <v>16</v>
      </c>
      <c r="B39" s="5" t="s">
        <v>34</v>
      </c>
      <c r="C39" s="9">
        <v>48</v>
      </c>
      <c r="D39" s="9">
        <v>18</v>
      </c>
      <c r="E39" s="9">
        <v>18</v>
      </c>
    </row>
    <row r="40" spans="1:5" x14ac:dyDescent="0.25">
      <c r="A40" s="4">
        <v>37</v>
      </c>
      <c r="B40" s="8" t="s">
        <v>35</v>
      </c>
      <c r="C40" s="9">
        <v>96</v>
      </c>
      <c r="D40" s="9">
        <v>12</v>
      </c>
      <c r="E40" s="9">
        <v>12</v>
      </c>
    </row>
    <row r="41" spans="1:5" ht="15.75" x14ac:dyDescent="0.25">
      <c r="A41" s="111" t="s">
        <v>36</v>
      </c>
      <c r="B41" s="112"/>
      <c r="C41" s="30">
        <f>C42+C43</f>
        <v>234</v>
      </c>
      <c r="D41" s="32">
        <f>D42+D43</f>
        <v>36</v>
      </c>
      <c r="E41" s="32">
        <f>E42+E43</f>
        <v>36</v>
      </c>
    </row>
    <row r="42" spans="1:5" x14ac:dyDescent="0.25">
      <c r="A42" s="4">
        <v>6</v>
      </c>
      <c r="B42" s="5" t="s">
        <v>37</v>
      </c>
      <c r="C42" s="9">
        <v>200</v>
      </c>
      <c r="D42" s="9">
        <v>26</v>
      </c>
      <c r="E42" s="9">
        <v>26</v>
      </c>
    </row>
    <row r="43" spans="1:5" x14ac:dyDescent="0.25">
      <c r="A43" s="4">
        <v>39</v>
      </c>
      <c r="B43" s="5" t="s">
        <v>90</v>
      </c>
      <c r="C43" s="9">
        <v>34</v>
      </c>
      <c r="D43" s="9">
        <v>10</v>
      </c>
      <c r="E43" s="9">
        <v>10</v>
      </c>
    </row>
    <row r="44" spans="1:5" ht="15.75" x14ac:dyDescent="0.25">
      <c r="A44" s="111" t="s">
        <v>38</v>
      </c>
      <c r="B44" s="112"/>
      <c r="C44" s="30">
        <f>C45+C46+C47+C48+C49</f>
        <v>114</v>
      </c>
      <c r="D44" s="30">
        <f>D45+D46+D47+D48+D49</f>
        <v>48</v>
      </c>
      <c r="E44" s="30">
        <f>E45+E46+E47+E48+E49</f>
        <v>27</v>
      </c>
    </row>
    <row r="45" spans="1:5" x14ac:dyDescent="0.25">
      <c r="A45" s="4">
        <v>2</v>
      </c>
      <c r="B45" s="5" t="s">
        <v>39</v>
      </c>
      <c r="C45" s="9">
        <v>3</v>
      </c>
      <c r="D45" s="9">
        <v>10</v>
      </c>
      <c r="E45" s="9">
        <v>2</v>
      </c>
    </row>
    <row r="46" spans="1:5" x14ac:dyDescent="0.25">
      <c r="A46" s="4">
        <v>3</v>
      </c>
      <c r="B46" s="5" t="s">
        <v>40</v>
      </c>
      <c r="C46" s="9">
        <v>9</v>
      </c>
      <c r="D46" s="9">
        <v>12</v>
      </c>
      <c r="E46" s="9">
        <v>4</v>
      </c>
    </row>
    <row r="47" spans="1:5" x14ac:dyDescent="0.25">
      <c r="A47" s="4">
        <v>25</v>
      </c>
      <c r="B47" s="5" t="s">
        <v>41</v>
      </c>
      <c r="C47" s="9">
        <v>70</v>
      </c>
      <c r="D47" s="9">
        <v>8</v>
      </c>
      <c r="E47" s="9">
        <v>8</v>
      </c>
    </row>
    <row r="48" spans="1:5" x14ac:dyDescent="0.25">
      <c r="A48" s="4">
        <v>26</v>
      </c>
      <c r="B48" s="5" t="s">
        <v>42</v>
      </c>
      <c r="C48" s="9">
        <v>30</v>
      </c>
      <c r="D48" s="9">
        <v>12</v>
      </c>
      <c r="E48" s="9">
        <v>12</v>
      </c>
    </row>
    <row r="49" spans="1:5" x14ac:dyDescent="0.25">
      <c r="A49" s="9">
        <v>38</v>
      </c>
      <c r="B49" s="10" t="s">
        <v>43</v>
      </c>
      <c r="C49" s="9">
        <v>2</v>
      </c>
      <c r="D49" s="9">
        <v>6</v>
      </c>
      <c r="E49" s="9">
        <v>1</v>
      </c>
    </row>
    <row r="50" spans="1:5" ht="15.75" x14ac:dyDescent="0.25">
      <c r="A50" s="111" t="s">
        <v>44</v>
      </c>
      <c r="B50" s="112"/>
      <c r="C50" s="30">
        <f>C51+C58+C59+C60</f>
        <v>123</v>
      </c>
      <c r="D50" s="30">
        <f>D51+D58+D59+D60</f>
        <v>67</v>
      </c>
      <c r="E50" s="30">
        <f>E51+E58+E59+E60</f>
        <v>37</v>
      </c>
    </row>
    <row r="51" spans="1:5" x14ac:dyDescent="0.25">
      <c r="A51" s="4">
        <v>8</v>
      </c>
      <c r="B51" s="5" t="s">
        <v>45</v>
      </c>
      <c r="C51" s="9">
        <f>SUM(C52:C57)</f>
        <v>26</v>
      </c>
      <c r="D51" s="9">
        <f>SUM(D52:D57)</f>
        <v>44</v>
      </c>
      <c r="E51" s="9">
        <f>SUM(E52:E57)</f>
        <v>14</v>
      </c>
    </row>
    <row r="52" spans="1:5" x14ac:dyDescent="0.25">
      <c r="A52" s="33">
        <v>81</v>
      </c>
      <c r="B52" s="34" t="s">
        <v>83</v>
      </c>
      <c r="C52" s="37">
        <v>1</v>
      </c>
      <c r="D52" s="37">
        <v>9</v>
      </c>
      <c r="E52" s="37">
        <v>1</v>
      </c>
    </row>
    <row r="53" spans="1:5" x14ac:dyDescent="0.25">
      <c r="A53" s="33">
        <v>82</v>
      </c>
      <c r="B53" s="34" t="s">
        <v>84</v>
      </c>
      <c r="C53" s="37">
        <v>0</v>
      </c>
      <c r="D53" s="37">
        <v>8</v>
      </c>
      <c r="E53" s="37">
        <v>0</v>
      </c>
    </row>
    <row r="54" spans="1:5" x14ac:dyDescent="0.25">
      <c r="A54" s="33">
        <v>83</v>
      </c>
      <c r="B54" s="34" t="s">
        <v>85</v>
      </c>
      <c r="C54" s="37">
        <v>0</v>
      </c>
      <c r="D54" s="37">
        <v>0</v>
      </c>
      <c r="E54" s="37">
        <v>0</v>
      </c>
    </row>
    <row r="55" spans="1:5" x14ac:dyDescent="0.25">
      <c r="A55" s="33">
        <v>84</v>
      </c>
      <c r="B55" s="34" t="s">
        <v>86</v>
      </c>
      <c r="C55" s="37">
        <v>4</v>
      </c>
      <c r="D55" s="37">
        <v>9</v>
      </c>
      <c r="E55" s="37">
        <v>3</v>
      </c>
    </row>
    <row r="56" spans="1:5" x14ac:dyDescent="0.25">
      <c r="A56" s="33">
        <v>85</v>
      </c>
      <c r="B56" s="34" t="s">
        <v>87</v>
      </c>
      <c r="C56" s="37">
        <v>20</v>
      </c>
      <c r="D56" s="37">
        <v>9</v>
      </c>
      <c r="E56" s="37">
        <v>9</v>
      </c>
    </row>
    <row r="57" spans="1:5" x14ac:dyDescent="0.25">
      <c r="A57" s="33">
        <v>86</v>
      </c>
      <c r="B57" s="34" t="s">
        <v>88</v>
      </c>
      <c r="C57" s="37">
        <v>1</v>
      </c>
      <c r="D57" s="37">
        <v>9</v>
      </c>
      <c r="E57" s="37">
        <v>1</v>
      </c>
    </row>
    <row r="58" spans="1:5" x14ac:dyDescent="0.25">
      <c r="A58" s="4">
        <v>28</v>
      </c>
      <c r="B58" s="5" t="s">
        <v>46</v>
      </c>
      <c r="C58" s="9">
        <v>32</v>
      </c>
      <c r="D58" s="9">
        <v>7</v>
      </c>
      <c r="E58" s="9">
        <v>7</v>
      </c>
    </row>
    <row r="59" spans="1:5" x14ac:dyDescent="0.25">
      <c r="A59" s="4">
        <v>30</v>
      </c>
      <c r="B59" s="5" t="s">
        <v>47</v>
      </c>
      <c r="C59" s="9">
        <v>12</v>
      </c>
      <c r="D59" s="9">
        <v>8</v>
      </c>
      <c r="E59" s="9">
        <v>8</v>
      </c>
    </row>
    <row r="60" spans="1:5" x14ac:dyDescent="0.25">
      <c r="A60" s="4">
        <v>32</v>
      </c>
      <c r="B60" s="5" t="s">
        <v>48</v>
      </c>
      <c r="C60" s="9">
        <v>53</v>
      </c>
      <c r="D60" s="9">
        <v>8</v>
      </c>
      <c r="E60" s="9">
        <v>8</v>
      </c>
    </row>
    <row r="61" spans="1:5" ht="15.75" x14ac:dyDescent="0.25">
      <c r="A61" s="111" t="s">
        <v>49</v>
      </c>
      <c r="B61" s="112"/>
      <c r="C61" s="30">
        <f>C62+C63+C64</f>
        <v>397</v>
      </c>
      <c r="D61" s="30">
        <f>D62+D63+D64</f>
        <v>63</v>
      </c>
      <c r="E61" s="30">
        <f>E62+E63+E64</f>
        <v>63</v>
      </c>
    </row>
    <row r="62" spans="1:5" x14ac:dyDescent="0.25">
      <c r="A62" s="11">
        <v>1</v>
      </c>
      <c r="B62" s="12" t="s">
        <v>50</v>
      </c>
      <c r="C62" s="9">
        <v>160</v>
      </c>
      <c r="D62" s="9">
        <v>20</v>
      </c>
      <c r="E62" s="9">
        <v>20</v>
      </c>
    </row>
    <row r="63" spans="1:5" x14ac:dyDescent="0.25">
      <c r="A63" s="11">
        <v>5</v>
      </c>
      <c r="B63" s="12" t="s">
        <v>51</v>
      </c>
      <c r="C63" s="9">
        <v>176</v>
      </c>
      <c r="D63" s="9">
        <v>21</v>
      </c>
      <c r="E63" s="9">
        <v>21</v>
      </c>
    </row>
    <row r="64" spans="1:5" x14ac:dyDescent="0.25">
      <c r="A64" s="11">
        <v>7</v>
      </c>
      <c r="B64" s="12" t="s">
        <v>52</v>
      </c>
      <c r="C64" s="9">
        <v>61</v>
      </c>
      <c r="D64" s="9">
        <v>22</v>
      </c>
      <c r="E64" s="9">
        <v>22</v>
      </c>
    </row>
    <row r="65" spans="1:5" ht="15.75" x14ac:dyDescent="0.25">
      <c r="A65" s="120" t="s">
        <v>53</v>
      </c>
      <c r="B65" s="121"/>
      <c r="C65" s="30">
        <f>C61+C50+C44+C41+C38+C33+C23+C18+C14+C12+C10+C7</f>
        <v>2546</v>
      </c>
      <c r="D65" s="30">
        <f>D61+D50+D44+D41+D38+D33+D23+D18+D14+D12+D10+D7</f>
        <v>530</v>
      </c>
      <c r="E65" s="30">
        <f>E61+E50+E44+E41+E38+E33+E23+E18+E14+E12+E10+E7</f>
        <v>425</v>
      </c>
    </row>
    <row r="66" spans="1:5" x14ac:dyDescent="0.25">
      <c r="A66" s="13" t="s">
        <v>71</v>
      </c>
      <c r="B66" s="14"/>
      <c r="D66" s="122" t="s">
        <v>76</v>
      </c>
      <c r="E66" s="122"/>
    </row>
  </sheetData>
  <mergeCells count="19">
    <mergeCell ref="D66:E66"/>
    <mergeCell ref="A38:B38"/>
    <mergeCell ref="A41:B41"/>
    <mergeCell ref="A44:B44"/>
    <mergeCell ref="A50:B50"/>
    <mergeCell ref="A61:B61"/>
    <mergeCell ref="A65:B65"/>
    <mergeCell ref="A2:E2"/>
    <mergeCell ref="A3:E3"/>
    <mergeCell ref="A5:A6"/>
    <mergeCell ref="C5:E5"/>
    <mergeCell ref="A7:B7"/>
    <mergeCell ref="A23:B23"/>
    <mergeCell ref="A33:B33"/>
    <mergeCell ref="A10:B10"/>
    <mergeCell ref="A4:E4"/>
    <mergeCell ref="A12:B12"/>
    <mergeCell ref="A14:B14"/>
    <mergeCell ref="A18:B18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82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opLeftCell="A10" workbookViewId="0">
      <selection sqref="A1:E65"/>
    </sheetView>
  </sheetViews>
  <sheetFormatPr baseColWidth="10" defaultRowHeight="15" x14ac:dyDescent="0.25"/>
  <cols>
    <col min="2" max="2" width="28.140625" customWidth="1"/>
    <col min="3" max="3" width="13.7109375" customWidth="1"/>
    <col min="4" max="4" width="13.28515625" customWidth="1"/>
    <col min="5" max="5" width="15.42578125" customWidth="1"/>
  </cols>
  <sheetData>
    <row r="1" spans="1:5" ht="15.75" x14ac:dyDescent="0.25">
      <c r="A1" s="137" t="s">
        <v>105</v>
      </c>
      <c r="B1" s="137"/>
      <c r="C1" s="137"/>
      <c r="D1" s="137"/>
      <c r="E1" s="137"/>
    </row>
    <row r="2" spans="1:5" ht="15.75" x14ac:dyDescent="0.25">
      <c r="A2" s="136" t="s">
        <v>69</v>
      </c>
      <c r="B2" s="136"/>
      <c r="C2" s="136"/>
      <c r="D2" s="136"/>
      <c r="E2" s="136"/>
    </row>
    <row r="3" spans="1:5" ht="15.75" x14ac:dyDescent="0.25">
      <c r="A3" s="136" t="s">
        <v>74</v>
      </c>
      <c r="B3" s="136"/>
      <c r="C3" s="136"/>
      <c r="D3" s="136"/>
      <c r="E3" s="136"/>
    </row>
    <row r="4" spans="1:5" ht="15.75" x14ac:dyDescent="0.25">
      <c r="A4" s="124" t="s">
        <v>0</v>
      </c>
      <c r="B4" s="1" t="s">
        <v>70</v>
      </c>
      <c r="C4" s="125" t="s">
        <v>108</v>
      </c>
      <c r="D4" s="125"/>
      <c r="E4" s="125"/>
    </row>
    <row r="5" spans="1:5" x14ac:dyDescent="0.25">
      <c r="A5" s="124"/>
      <c r="B5" s="3" t="s">
        <v>2</v>
      </c>
      <c r="C5" s="29" t="s">
        <v>57</v>
      </c>
      <c r="D5" s="29" t="s">
        <v>56</v>
      </c>
      <c r="E5" s="29" t="s">
        <v>55</v>
      </c>
    </row>
    <row r="6" spans="1:5" ht="15.75" x14ac:dyDescent="0.25">
      <c r="A6" s="111" t="s">
        <v>3</v>
      </c>
      <c r="B6" s="112"/>
      <c r="C6" s="32">
        <f>C7+C8</f>
        <v>368</v>
      </c>
      <c r="D6" s="32">
        <f>D7+D8</f>
        <v>25</v>
      </c>
      <c r="E6" s="32">
        <f>E7+E8</f>
        <v>25</v>
      </c>
    </row>
    <row r="7" spans="1:5" x14ac:dyDescent="0.25">
      <c r="A7" s="4">
        <v>18</v>
      </c>
      <c r="B7" s="5" t="s">
        <v>4</v>
      </c>
      <c r="C7" s="9">
        <v>323</v>
      </c>
      <c r="D7" s="9">
        <v>20</v>
      </c>
      <c r="E7" s="9">
        <v>20</v>
      </c>
    </row>
    <row r="8" spans="1:5" x14ac:dyDescent="0.25">
      <c r="A8" s="4">
        <v>21</v>
      </c>
      <c r="B8" s="5" t="s">
        <v>5</v>
      </c>
      <c r="C8" s="9">
        <v>45</v>
      </c>
      <c r="D8" s="9">
        <v>5</v>
      </c>
      <c r="E8" s="9">
        <v>5</v>
      </c>
    </row>
    <row r="9" spans="1:5" ht="15.75" x14ac:dyDescent="0.25">
      <c r="A9" s="111" t="s">
        <v>6</v>
      </c>
      <c r="B9" s="112"/>
      <c r="C9" s="32">
        <f>C10</f>
        <v>60</v>
      </c>
      <c r="D9" s="32">
        <f>D10</f>
        <v>18</v>
      </c>
      <c r="E9" s="32">
        <f>E10</f>
        <v>18</v>
      </c>
    </row>
    <row r="10" spans="1:5" x14ac:dyDescent="0.25">
      <c r="A10" s="4">
        <v>9</v>
      </c>
      <c r="B10" s="5" t="s">
        <v>7</v>
      </c>
      <c r="C10" s="9">
        <v>60</v>
      </c>
      <c r="D10" s="9">
        <v>18</v>
      </c>
      <c r="E10" s="9">
        <v>18</v>
      </c>
    </row>
    <row r="11" spans="1:5" ht="15.75" x14ac:dyDescent="0.25">
      <c r="A11" s="111" t="s">
        <v>8</v>
      </c>
      <c r="B11" s="112"/>
      <c r="C11" s="32">
        <f>C12</f>
        <v>47</v>
      </c>
      <c r="D11" s="32">
        <f>D12</f>
        <v>20</v>
      </c>
      <c r="E11" s="32">
        <f>E12</f>
        <v>20</v>
      </c>
    </row>
    <row r="12" spans="1:5" x14ac:dyDescent="0.25">
      <c r="A12" s="4">
        <v>11</v>
      </c>
      <c r="B12" s="5" t="s">
        <v>9</v>
      </c>
      <c r="C12" s="9">
        <v>47</v>
      </c>
      <c r="D12" s="9">
        <v>20</v>
      </c>
      <c r="E12" s="9">
        <v>20</v>
      </c>
    </row>
    <row r="13" spans="1:5" ht="15.75" x14ac:dyDescent="0.25">
      <c r="A13" s="111" t="s">
        <v>10</v>
      </c>
      <c r="B13" s="112"/>
      <c r="C13" s="32">
        <f>C14+C15+C16</f>
        <v>35</v>
      </c>
      <c r="D13" s="32">
        <f>D14+D15+D16</f>
        <v>32</v>
      </c>
      <c r="E13" s="32">
        <f>E14+E15+E16</f>
        <v>14</v>
      </c>
    </row>
    <row r="14" spans="1:5" x14ac:dyDescent="0.25">
      <c r="A14" s="6">
        <v>4</v>
      </c>
      <c r="B14" s="5" t="s">
        <v>11</v>
      </c>
      <c r="C14" s="9">
        <v>19</v>
      </c>
      <c r="D14" s="9">
        <v>12</v>
      </c>
      <c r="E14" s="9">
        <v>8</v>
      </c>
    </row>
    <row r="15" spans="1:5" x14ac:dyDescent="0.25">
      <c r="A15" s="6">
        <v>19</v>
      </c>
      <c r="B15" s="5" t="s">
        <v>12</v>
      </c>
      <c r="C15" s="9">
        <v>14</v>
      </c>
      <c r="D15" s="9">
        <v>10</v>
      </c>
      <c r="E15" s="9">
        <v>5</v>
      </c>
    </row>
    <row r="16" spans="1:5" x14ac:dyDescent="0.25">
      <c r="A16" s="6">
        <v>20</v>
      </c>
      <c r="B16" s="5" t="s">
        <v>13</v>
      </c>
      <c r="C16" s="9">
        <v>2</v>
      </c>
      <c r="D16" s="9">
        <v>10</v>
      </c>
      <c r="E16" s="9">
        <v>1</v>
      </c>
    </row>
    <row r="17" spans="1:5" ht="15.75" x14ac:dyDescent="0.25">
      <c r="A17" s="111" t="s">
        <v>14</v>
      </c>
      <c r="B17" s="112"/>
      <c r="C17" s="32">
        <f>C18+C19+C20+C21</f>
        <v>112</v>
      </c>
      <c r="D17" s="32">
        <f>D18+D19+D20+D21</f>
        <v>37</v>
      </c>
      <c r="E17" s="32">
        <f>E18+E19+E20+E21</f>
        <v>31</v>
      </c>
    </row>
    <row r="18" spans="1:5" x14ac:dyDescent="0.25">
      <c r="A18" s="4">
        <v>22</v>
      </c>
      <c r="B18" s="5" t="s">
        <v>15</v>
      </c>
      <c r="C18" s="9">
        <v>9</v>
      </c>
      <c r="D18" s="9">
        <v>10</v>
      </c>
      <c r="E18" s="9">
        <v>4</v>
      </c>
    </row>
    <row r="19" spans="1:5" x14ac:dyDescent="0.25">
      <c r="A19" s="4">
        <v>23</v>
      </c>
      <c r="B19" s="5" t="s">
        <v>16</v>
      </c>
      <c r="C19" s="9">
        <v>21</v>
      </c>
      <c r="D19" s="9">
        <v>8</v>
      </c>
      <c r="E19" s="9">
        <v>8</v>
      </c>
    </row>
    <row r="20" spans="1:5" x14ac:dyDescent="0.25">
      <c r="A20" s="4">
        <v>24</v>
      </c>
      <c r="B20" s="5" t="s">
        <v>17</v>
      </c>
      <c r="C20" s="9">
        <v>46</v>
      </c>
      <c r="D20" s="9">
        <v>11</v>
      </c>
      <c r="E20" s="9">
        <v>11</v>
      </c>
    </row>
    <row r="21" spans="1:5" x14ac:dyDescent="0.25">
      <c r="A21" s="4">
        <v>29</v>
      </c>
      <c r="B21" s="5" t="s">
        <v>18</v>
      </c>
      <c r="C21" s="9">
        <v>36</v>
      </c>
      <c r="D21" s="9">
        <v>8</v>
      </c>
      <c r="E21" s="9">
        <v>8</v>
      </c>
    </row>
    <row r="22" spans="1:5" ht="15.75" x14ac:dyDescent="0.25">
      <c r="A22" s="111" t="s">
        <v>19</v>
      </c>
      <c r="B22" s="112"/>
      <c r="C22" s="32">
        <f>C23+C24+C25+C26+C27+C28+C29+C30+C31</f>
        <v>752</v>
      </c>
      <c r="D22" s="32">
        <f>D23+D24+D25+D26+D27+D28+D29+D30+D31</f>
        <v>100</v>
      </c>
      <c r="E22" s="32">
        <f>E23+E24+E25+E26+E27+E28+E29+E30+E31</f>
        <v>100</v>
      </c>
    </row>
    <row r="23" spans="1:5" x14ac:dyDescent="0.25">
      <c r="A23" s="4">
        <v>13</v>
      </c>
      <c r="B23" s="5" t="s">
        <v>20</v>
      </c>
      <c r="C23" s="9">
        <v>171</v>
      </c>
      <c r="D23" s="9">
        <v>20</v>
      </c>
      <c r="E23" s="9">
        <v>20</v>
      </c>
    </row>
    <row r="24" spans="1:5" x14ac:dyDescent="0.25">
      <c r="A24" s="4">
        <v>14</v>
      </c>
      <c r="B24" s="5" t="s">
        <v>21</v>
      </c>
      <c r="C24" s="9">
        <v>52</v>
      </c>
      <c r="D24" s="9">
        <v>12</v>
      </c>
      <c r="E24" s="9">
        <v>12</v>
      </c>
    </row>
    <row r="25" spans="1:5" x14ac:dyDescent="0.25">
      <c r="A25" s="4">
        <v>15</v>
      </c>
      <c r="B25" s="5" t="s">
        <v>22</v>
      </c>
      <c r="C25" s="9">
        <v>45</v>
      </c>
      <c r="D25" s="9">
        <v>10</v>
      </c>
      <c r="E25" s="9">
        <v>10</v>
      </c>
    </row>
    <row r="26" spans="1:5" x14ac:dyDescent="0.25">
      <c r="A26" s="4">
        <v>33</v>
      </c>
      <c r="B26" s="5" t="s">
        <v>23</v>
      </c>
      <c r="C26" s="9">
        <v>55</v>
      </c>
      <c r="D26" s="9">
        <v>10</v>
      </c>
      <c r="E26" s="9">
        <v>10</v>
      </c>
    </row>
    <row r="27" spans="1:5" x14ac:dyDescent="0.25">
      <c r="A27" s="4">
        <v>34</v>
      </c>
      <c r="B27" s="5" t="s">
        <v>24</v>
      </c>
      <c r="C27" s="9">
        <v>71</v>
      </c>
      <c r="D27" s="9">
        <v>8</v>
      </c>
      <c r="E27" s="9">
        <v>8</v>
      </c>
    </row>
    <row r="28" spans="1:5" x14ac:dyDescent="0.25">
      <c r="A28" s="4">
        <v>35</v>
      </c>
      <c r="B28" s="5" t="s">
        <v>25</v>
      </c>
      <c r="C28" s="9">
        <v>24</v>
      </c>
      <c r="D28" s="9">
        <v>10</v>
      </c>
      <c r="E28" s="9">
        <v>10</v>
      </c>
    </row>
    <row r="29" spans="1:5" x14ac:dyDescent="0.25">
      <c r="A29" s="4">
        <v>36</v>
      </c>
      <c r="B29" s="5" t="s">
        <v>26</v>
      </c>
      <c r="C29" s="9">
        <v>44</v>
      </c>
      <c r="D29" s="9">
        <v>8</v>
      </c>
      <c r="E29" s="9">
        <v>8</v>
      </c>
    </row>
    <row r="30" spans="1:5" x14ac:dyDescent="0.25">
      <c r="A30" s="4">
        <v>40</v>
      </c>
      <c r="B30" s="5" t="s">
        <v>27</v>
      </c>
      <c r="C30" s="9">
        <v>174</v>
      </c>
      <c r="D30" s="9">
        <v>10</v>
      </c>
      <c r="E30" s="9">
        <v>10</v>
      </c>
    </row>
    <row r="31" spans="1:5" x14ac:dyDescent="0.25">
      <c r="A31" s="4">
        <v>41</v>
      </c>
      <c r="B31" s="5" t="s">
        <v>67</v>
      </c>
      <c r="C31" s="9">
        <v>116</v>
      </c>
      <c r="D31" s="9">
        <v>12</v>
      </c>
      <c r="E31" s="9">
        <v>12</v>
      </c>
    </row>
    <row r="32" spans="1:5" ht="15.75" x14ac:dyDescent="0.25">
      <c r="A32" s="111" t="s">
        <v>28</v>
      </c>
      <c r="B32" s="112"/>
      <c r="C32" s="32">
        <f>C33+C34+C35+C36</f>
        <v>37</v>
      </c>
      <c r="D32" s="32">
        <f>D33+D34+D35+D36</f>
        <v>56</v>
      </c>
      <c r="E32" s="32">
        <f>E33+E34+E35+E36</f>
        <v>18</v>
      </c>
    </row>
    <row r="33" spans="1:5" x14ac:dyDescent="0.25">
      <c r="A33" s="6">
        <v>10</v>
      </c>
      <c r="B33" s="5" t="s">
        <v>29</v>
      </c>
      <c r="C33" s="9">
        <v>4</v>
      </c>
      <c r="D33" s="9">
        <v>12</v>
      </c>
      <c r="E33" s="9">
        <v>2</v>
      </c>
    </row>
    <row r="34" spans="1:5" x14ac:dyDescent="0.25">
      <c r="A34" s="4">
        <v>12</v>
      </c>
      <c r="B34" s="5" t="s">
        <v>30</v>
      </c>
      <c r="C34" s="9">
        <v>5</v>
      </c>
      <c r="D34" s="9">
        <v>12</v>
      </c>
      <c r="E34" s="9">
        <v>3</v>
      </c>
    </row>
    <row r="35" spans="1:5" x14ac:dyDescent="0.25">
      <c r="A35" s="4">
        <v>17</v>
      </c>
      <c r="B35" s="5" t="s">
        <v>31</v>
      </c>
      <c r="C35" s="9">
        <v>2</v>
      </c>
      <c r="D35" s="9">
        <v>16</v>
      </c>
      <c r="E35" s="9">
        <v>1</v>
      </c>
    </row>
    <row r="36" spans="1:5" x14ac:dyDescent="0.25">
      <c r="A36" s="4">
        <v>27</v>
      </c>
      <c r="B36" s="5" t="s">
        <v>89</v>
      </c>
      <c r="C36" s="9">
        <v>26</v>
      </c>
      <c r="D36" s="9">
        <v>16</v>
      </c>
      <c r="E36" s="9">
        <v>12</v>
      </c>
    </row>
    <row r="37" spans="1:5" ht="15.75" x14ac:dyDescent="0.25">
      <c r="A37" s="111" t="s">
        <v>33</v>
      </c>
      <c r="B37" s="112"/>
      <c r="C37" s="32">
        <f>C38+C39</f>
        <v>140</v>
      </c>
      <c r="D37" s="32">
        <f>D38+D39</f>
        <v>30</v>
      </c>
      <c r="E37" s="32">
        <f>E38+E39</f>
        <v>30</v>
      </c>
    </row>
    <row r="38" spans="1:5" x14ac:dyDescent="0.25">
      <c r="A38" s="4">
        <v>16</v>
      </c>
      <c r="B38" s="5" t="s">
        <v>34</v>
      </c>
      <c r="C38" s="9">
        <v>40</v>
      </c>
      <c r="D38" s="9">
        <v>18</v>
      </c>
      <c r="E38" s="9">
        <v>18</v>
      </c>
    </row>
    <row r="39" spans="1:5" x14ac:dyDescent="0.25">
      <c r="A39" s="4">
        <v>37</v>
      </c>
      <c r="B39" s="8" t="s">
        <v>35</v>
      </c>
      <c r="C39" s="9">
        <v>100</v>
      </c>
      <c r="D39" s="9">
        <v>12</v>
      </c>
      <c r="E39" s="9">
        <v>12</v>
      </c>
    </row>
    <row r="40" spans="1:5" ht="15.75" x14ac:dyDescent="0.25">
      <c r="A40" s="111" t="s">
        <v>36</v>
      </c>
      <c r="B40" s="112"/>
      <c r="C40" s="32">
        <f>C41+C42</f>
        <v>223</v>
      </c>
      <c r="D40" s="32">
        <f>D41+D42</f>
        <v>36</v>
      </c>
      <c r="E40" s="32">
        <f>E41+E42</f>
        <v>36</v>
      </c>
    </row>
    <row r="41" spans="1:5" x14ac:dyDescent="0.25">
      <c r="A41" s="4">
        <v>6</v>
      </c>
      <c r="B41" s="5" t="s">
        <v>37</v>
      </c>
      <c r="C41" s="9">
        <v>199</v>
      </c>
      <c r="D41" s="9">
        <v>26</v>
      </c>
      <c r="E41" s="9">
        <v>26</v>
      </c>
    </row>
    <row r="42" spans="1:5" x14ac:dyDescent="0.25">
      <c r="A42" s="4">
        <v>39</v>
      </c>
      <c r="B42" s="5" t="s">
        <v>90</v>
      </c>
      <c r="C42" s="9">
        <v>24</v>
      </c>
      <c r="D42" s="9">
        <v>10</v>
      </c>
      <c r="E42" s="9">
        <v>10</v>
      </c>
    </row>
    <row r="43" spans="1:5" ht="15.75" x14ac:dyDescent="0.25">
      <c r="A43" s="111" t="s">
        <v>38</v>
      </c>
      <c r="B43" s="112"/>
      <c r="C43" s="32">
        <f>C44+C45+C46+C47+C48</f>
        <v>100</v>
      </c>
      <c r="D43" s="32">
        <f>D44+D45+D46+D47+D48</f>
        <v>48</v>
      </c>
      <c r="E43" s="32">
        <f>E44+E45+E46+E47+E48</f>
        <v>21</v>
      </c>
    </row>
    <row r="44" spans="1:5" x14ac:dyDescent="0.25">
      <c r="A44" s="4">
        <v>2</v>
      </c>
      <c r="B44" s="5" t="s">
        <v>39</v>
      </c>
      <c r="C44" s="9">
        <v>4</v>
      </c>
      <c r="D44" s="9">
        <v>10</v>
      </c>
      <c r="E44" s="9">
        <v>3</v>
      </c>
    </row>
    <row r="45" spans="1:5" x14ac:dyDescent="0.25">
      <c r="A45" s="4">
        <v>3</v>
      </c>
      <c r="B45" s="5" t="s">
        <v>40</v>
      </c>
      <c r="C45" s="9">
        <v>1</v>
      </c>
      <c r="D45" s="9">
        <v>12</v>
      </c>
      <c r="E45" s="9">
        <v>1</v>
      </c>
    </row>
    <row r="46" spans="1:5" x14ac:dyDescent="0.25">
      <c r="A46" s="4">
        <v>25</v>
      </c>
      <c r="B46" s="5" t="s">
        <v>41</v>
      </c>
      <c r="C46" s="9">
        <v>70</v>
      </c>
      <c r="D46" s="9">
        <v>8</v>
      </c>
      <c r="E46" s="9">
        <v>8</v>
      </c>
    </row>
    <row r="47" spans="1:5" x14ac:dyDescent="0.25">
      <c r="A47" s="4">
        <v>26</v>
      </c>
      <c r="B47" s="5" t="s">
        <v>42</v>
      </c>
      <c r="C47" s="9">
        <v>25</v>
      </c>
      <c r="D47" s="9">
        <v>12</v>
      </c>
      <c r="E47" s="9">
        <v>9</v>
      </c>
    </row>
    <row r="48" spans="1:5" x14ac:dyDescent="0.25">
      <c r="A48" s="9">
        <v>38</v>
      </c>
      <c r="B48" s="10" t="s">
        <v>43</v>
      </c>
      <c r="C48" s="9">
        <v>0</v>
      </c>
      <c r="D48" s="9">
        <v>6</v>
      </c>
      <c r="E48" s="9">
        <v>0</v>
      </c>
    </row>
    <row r="49" spans="1:5" ht="15.75" x14ac:dyDescent="0.25">
      <c r="A49" s="111" t="s">
        <v>44</v>
      </c>
      <c r="B49" s="112"/>
      <c r="C49" s="32">
        <f>C50+C57+C58+C59</f>
        <v>124</v>
      </c>
      <c r="D49" s="32">
        <f>D50+D57+D58+D59</f>
        <v>68</v>
      </c>
      <c r="E49" s="32">
        <f>E50+E57+E58+E59</f>
        <v>38</v>
      </c>
    </row>
    <row r="50" spans="1:5" x14ac:dyDescent="0.25">
      <c r="A50" s="4">
        <v>8</v>
      </c>
      <c r="B50" s="5" t="s">
        <v>45</v>
      </c>
      <c r="C50" s="9">
        <f>SUM(C51:C56)</f>
        <v>29</v>
      </c>
      <c r="D50" s="9">
        <f>SUM(D51:D56)</f>
        <v>44</v>
      </c>
      <c r="E50" s="9">
        <f>SUM(E51:E56)</f>
        <v>15</v>
      </c>
    </row>
    <row r="51" spans="1:5" x14ac:dyDescent="0.25">
      <c r="A51" s="33">
        <v>81</v>
      </c>
      <c r="B51" s="34" t="s">
        <v>83</v>
      </c>
      <c r="C51" s="37">
        <v>5</v>
      </c>
      <c r="D51" s="37">
        <v>9</v>
      </c>
      <c r="E51" s="37">
        <v>3</v>
      </c>
    </row>
    <row r="52" spans="1:5" x14ac:dyDescent="0.25">
      <c r="A52" s="33">
        <v>82</v>
      </c>
      <c r="B52" s="34" t="s">
        <v>84</v>
      </c>
      <c r="C52" s="37">
        <v>0</v>
      </c>
      <c r="D52" s="37">
        <v>8</v>
      </c>
      <c r="E52" s="37">
        <v>0</v>
      </c>
    </row>
    <row r="53" spans="1:5" x14ac:dyDescent="0.25">
      <c r="A53" s="33">
        <v>83</v>
      </c>
      <c r="B53" s="34" t="s">
        <v>85</v>
      </c>
      <c r="C53" s="37">
        <v>0</v>
      </c>
      <c r="D53" s="37">
        <v>0</v>
      </c>
      <c r="E53" s="37">
        <v>0</v>
      </c>
    </row>
    <row r="54" spans="1:5" x14ac:dyDescent="0.25">
      <c r="A54" s="33">
        <v>84</v>
      </c>
      <c r="B54" s="34" t="s">
        <v>86</v>
      </c>
      <c r="C54" s="37">
        <v>5</v>
      </c>
      <c r="D54" s="37">
        <v>9</v>
      </c>
      <c r="E54" s="37">
        <v>2</v>
      </c>
    </row>
    <row r="55" spans="1:5" x14ac:dyDescent="0.25">
      <c r="A55" s="33">
        <v>85</v>
      </c>
      <c r="B55" s="34" t="s">
        <v>87</v>
      </c>
      <c r="C55" s="37">
        <v>15</v>
      </c>
      <c r="D55" s="37">
        <v>9</v>
      </c>
      <c r="E55" s="37">
        <v>8</v>
      </c>
    </row>
    <row r="56" spans="1:5" x14ac:dyDescent="0.25">
      <c r="A56" s="33">
        <v>86</v>
      </c>
      <c r="B56" s="34" t="s">
        <v>88</v>
      </c>
      <c r="C56" s="37">
        <v>4</v>
      </c>
      <c r="D56" s="37">
        <v>9</v>
      </c>
      <c r="E56" s="37">
        <v>2</v>
      </c>
    </row>
    <row r="57" spans="1:5" x14ac:dyDescent="0.25">
      <c r="A57" s="4">
        <v>28</v>
      </c>
      <c r="B57" s="5" t="s">
        <v>46</v>
      </c>
      <c r="C57" s="9">
        <v>29</v>
      </c>
      <c r="D57" s="9">
        <v>7</v>
      </c>
      <c r="E57" s="9">
        <v>7</v>
      </c>
    </row>
    <row r="58" spans="1:5" x14ac:dyDescent="0.25">
      <c r="A58" s="4">
        <v>30</v>
      </c>
      <c r="B58" s="5" t="s">
        <v>47</v>
      </c>
      <c r="C58" s="9">
        <v>14</v>
      </c>
      <c r="D58" s="9">
        <v>8</v>
      </c>
      <c r="E58" s="9">
        <v>7</v>
      </c>
    </row>
    <row r="59" spans="1:5" x14ac:dyDescent="0.25">
      <c r="A59" s="4">
        <v>32</v>
      </c>
      <c r="B59" s="5" t="s">
        <v>48</v>
      </c>
      <c r="C59" s="9">
        <v>52</v>
      </c>
      <c r="D59" s="9">
        <v>9</v>
      </c>
      <c r="E59" s="9">
        <v>9</v>
      </c>
    </row>
    <row r="60" spans="1:5" ht="15.75" x14ac:dyDescent="0.25">
      <c r="A60" s="111" t="s">
        <v>49</v>
      </c>
      <c r="B60" s="112"/>
      <c r="C60" s="32">
        <f>C61+C62+C63</f>
        <v>369</v>
      </c>
      <c r="D60" s="32">
        <f>D61+D62+D63</f>
        <v>63</v>
      </c>
      <c r="E60" s="32">
        <f>E61+E62+E63</f>
        <v>63</v>
      </c>
    </row>
    <row r="61" spans="1:5" x14ac:dyDescent="0.25">
      <c r="A61" s="11">
        <v>1</v>
      </c>
      <c r="B61" s="12" t="s">
        <v>50</v>
      </c>
      <c r="C61" s="9">
        <v>159</v>
      </c>
      <c r="D61" s="9">
        <v>20</v>
      </c>
      <c r="E61" s="9">
        <v>20</v>
      </c>
    </row>
    <row r="62" spans="1:5" x14ac:dyDescent="0.25">
      <c r="A62" s="11">
        <v>5</v>
      </c>
      <c r="B62" s="12" t="s">
        <v>51</v>
      </c>
      <c r="C62" s="9">
        <v>156</v>
      </c>
      <c r="D62" s="9">
        <v>21</v>
      </c>
      <c r="E62" s="9">
        <v>21</v>
      </c>
    </row>
    <row r="63" spans="1:5" x14ac:dyDescent="0.25">
      <c r="A63" s="11">
        <v>7</v>
      </c>
      <c r="B63" s="12" t="s">
        <v>52</v>
      </c>
      <c r="C63" s="9">
        <v>54</v>
      </c>
      <c r="D63" s="9">
        <v>22</v>
      </c>
      <c r="E63" s="9">
        <v>22</v>
      </c>
    </row>
    <row r="64" spans="1:5" ht="15.75" x14ac:dyDescent="0.25">
      <c r="A64" s="120" t="s">
        <v>53</v>
      </c>
      <c r="B64" s="121"/>
      <c r="C64" s="32">
        <f>C60+C49+C43+C40+C37+C32+C22+C17+C13+C11+C9+C6</f>
        <v>2367</v>
      </c>
      <c r="D64" s="32">
        <f>D60+D49+D43+D40+D37+D32+D22+D17+D13+D11+D9+D6</f>
        <v>533</v>
      </c>
      <c r="E64" s="32">
        <f>E60+E49+E43+E40+E37+E32+E22+E17+E13+E11+E9+E6</f>
        <v>414</v>
      </c>
    </row>
    <row r="65" spans="1:5" x14ac:dyDescent="0.25">
      <c r="A65" s="13" t="s">
        <v>71</v>
      </c>
      <c r="B65" s="14"/>
      <c r="D65" s="122" t="s">
        <v>76</v>
      </c>
      <c r="E65" s="122"/>
    </row>
  </sheetData>
  <mergeCells count="19">
    <mergeCell ref="A11:B11"/>
    <mergeCell ref="A1:E1"/>
    <mergeCell ref="A3:E3"/>
    <mergeCell ref="A60:B60"/>
    <mergeCell ref="A64:B64"/>
    <mergeCell ref="A2:E2"/>
    <mergeCell ref="A4:A5"/>
    <mergeCell ref="C4:E4"/>
    <mergeCell ref="A6:B6"/>
    <mergeCell ref="A9:B9"/>
    <mergeCell ref="D65:E65"/>
    <mergeCell ref="A40:B40"/>
    <mergeCell ref="A43:B43"/>
    <mergeCell ref="A49:B49"/>
    <mergeCell ref="A13:B13"/>
    <mergeCell ref="A17:B17"/>
    <mergeCell ref="A22:B22"/>
    <mergeCell ref="A32:B32"/>
    <mergeCell ref="A37:B37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workbookViewId="0">
      <selection sqref="A1:O28"/>
    </sheetView>
  </sheetViews>
  <sheetFormatPr baseColWidth="10" defaultRowHeight="15" x14ac:dyDescent="0.25"/>
  <cols>
    <col min="1" max="1" width="27.7109375" customWidth="1"/>
    <col min="2" max="2" width="15" customWidth="1"/>
    <col min="4" max="4" width="12.85546875" customWidth="1"/>
    <col min="5" max="6" width="9.140625" customWidth="1"/>
    <col min="9" max="9" width="9" customWidth="1"/>
    <col min="10" max="10" width="8.5703125" customWidth="1"/>
    <col min="11" max="11" width="13.140625" customWidth="1"/>
    <col min="12" max="12" width="8.85546875" customWidth="1"/>
    <col min="13" max="13" width="9.85546875" customWidth="1"/>
    <col min="14" max="14" width="10.5703125" customWidth="1"/>
  </cols>
  <sheetData>
    <row r="1" spans="1:15" ht="15.75" x14ac:dyDescent="0.25">
      <c r="A1" s="138" t="s">
        <v>111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</row>
    <row r="2" spans="1:15" ht="15.75" x14ac:dyDescent="0.25">
      <c r="A2" s="138" t="s">
        <v>112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</row>
    <row r="3" spans="1:15" x14ac:dyDescent="0.2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</row>
    <row r="4" spans="1:15" x14ac:dyDescent="0.25">
      <c r="A4" s="70" t="s">
        <v>113</v>
      </c>
      <c r="B4" s="139" t="s">
        <v>114</v>
      </c>
      <c r="C4" s="140"/>
      <c r="D4" s="140"/>
      <c r="E4" s="140"/>
      <c r="F4" s="140"/>
      <c r="G4" s="141"/>
      <c r="H4" s="142" t="s">
        <v>115</v>
      </c>
      <c r="I4" s="142"/>
      <c r="J4" s="142"/>
      <c r="K4" s="142"/>
      <c r="L4" s="142"/>
      <c r="M4" s="142"/>
      <c r="N4" s="142"/>
      <c r="O4" s="142"/>
    </row>
    <row r="5" spans="1:15" x14ac:dyDescent="0.25">
      <c r="A5" s="71" t="s">
        <v>116</v>
      </c>
      <c r="B5" s="72" t="s">
        <v>53</v>
      </c>
      <c r="C5" s="73" t="s">
        <v>117</v>
      </c>
      <c r="D5" s="73" t="s">
        <v>118</v>
      </c>
      <c r="E5" s="73" t="s">
        <v>119</v>
      </c>
      <c r="F5" s="73" t="s">
        <v>119</v>
      </c>
      <c r="G5" s="73" t="s">
        <v>120</v>
      </c>
      <c r="H5" s="74" t="s">
        <v>53</v>
      </c>
      <c r="I5" s="75" t="s">
        <v>119</v>
      </c>
      <c r="J5" s="75" t="s">
        <v>119</v>
      </c>
      <c r="K5" s="73" t="s">
        <v>118</v>
      </c>
      <c r="L5" s="143" t="s">
        <v>121</v>
      </c>
      <c r="M5" s="144"/>
      <c r="N5" s="145"/>
      <c r="O5" s="76" t="s">
        <v>120</v>
      </c>
    </row>
    <row r="6" spans="1:15" x14ac:dyDescent="0.25">
      <c r="A6" s="77" t="s">
        <v>122</v>
      </c>
      <c r="B6" s="78" t="s">
        <v>57</v>
      </c>
      <c r="C6" s="79" t="s">
        <v>123</v>
      </c>
      <c r="D6" s="79" t="s">
        <v>124</v>
      </c>
      <c r="E6" s="79" t="s">
        <v>125</v>
      </c>
      <c r="F6" s="79" t="s">
        <v>126</v>
      </c>
      <c r="G6" s="79" t="s">
        <v>59</v>
      </c>
      <c r="H6" s="80" t="s">
        <v>127</v>
      </c>
      <c r="I6" s="81" t="s">
        <v>128</v>
      </c>
      <c r="J6" s="81" t="s">
        <v>129</v>
      </c>
      <c r="K6" s="79" t="s">
        <v>124</v>
      </c>
      <c r="L6" s="82" t="s">
        <v>53</v>
      </c>
      <c r="M6" s="82" t="s">
        <v>130</v>
      </c>
      <c r="N6" s="82" t="s">
        <v>131</v>
      </c>
      <c r="O6" s="79" t="s">
        <v>59</v>
      </c>
    </row>
    <row r="7" spans="1:15" x14ac:dyDescent="0.25">
      <c r="A7" s="83" t="s">
        <v>53</v>
      </c>
      <c r="B7" s="83">
        <f>B8+B12+B15+B18+B19+B21+B25</f>
        <v>1148</v>
      </c>
      <c r="C7" s="83">
        <f t="shared" ref="C7:N7" si="0">C8+C12+C15+C18+C19+C21+C25</f>
        <v>687</v>
      </c>
      <c r="D7" s="83">
        <f t="shared" si="0"/>
        <v>30</v>
      </c>
      <c r="E7" s="83">
        <f t="shared" si="0"/>
        <v>213</v>
      </c>
      <c r="F7" s="83">
        <f t="shared" si="0"/>
        <v>218</v>
      </c>
      <c r="G7" s="83">
        <f t="shared" si="0"/>
        <v>0</v>
      </c>
      <c r="H7" s="83">
        <f t="shared" si="0"/>
        <v>318</v>
      </c>
      <c r="I7" s="83">
        <f t="shared" si="0"/>
        <v>60</v>
      </c>
      <c r="J7" s="83">
        <f t="shared" si="0"/>
        <v>62</v>
      </c>
      <c r="K7" s="83">
        <f t="shared" si="0"/>
        <v>12</v>
      </c>
      <c r="L7" s="83">
        <f t="shared" si="0"/>
        <v>184</v>
      </c>
      <c r="M7" s="83">
        <f t="shared" si="0"/>
        <v>173</v>
      </c>
      <c r="N7" s="83">
        <f t="shared" si="0"/>
        <v>11</v>
      </c>
      <c r="O7" s="83">
        <f>O8+O12+O15+O18+O19+O21+O25</f>
        <v>0</v>
      </c>
    </row>
    <row r="8" spans="1:15" x14ac:dyDescent="0.25">
      <c r="A8" s="84" t="s">
        <v>14</v>
      </c>
      <c r="B8" s="85">
        <f>B9+B10+B11</f>
        <v>64</v>
      </c>
      <c r="C8" s="85">
        <f t="shared" ref="C8:N8" si="1">C9+C10+C11</f>
        <v>38</v>
      </c>
      <c r="D8" s="85">
        <f t="shared" si="1"/>
        <v>1</v>
      </c>
      <c r="E8" s="85">
        <f t="shared" si="1"/>
        <v>13</v>
      </c>
      <c r="F8" s="85">
        <f t="shared" si="1"/>
        <v>12</v>
      </c>
      <c r="G8" s="85">
        <f t="shared" si="1"/>
        <v>0</v>
      </c>
      <c r="H8" s="85">
        <f>H9+H10+H11</f>
        <v>43</v>
      </c>
      <c r="I8" s="85">
        <f t="shared" si="1"/>
        <v>7</v>
      </c>
      <c r="J8" s="85">
        <f t="shared" si="1"/>
        <v>7</v>
      </c>
      <c r="K8" s="85">
        <f t="shared" si="1"/>
        <v>1</v>
      </c>
      <c r="L8" s="85">
        <f t="shared" si="1"/>
        <v>28</v>
      </c>
      <c r="M8" s="85">
        <f t="shared" si="1"/>
        <v>17</v>
      </c>
      <c r="N8" s="85">
        <f t="shared" si="1"/>
        <v>11</v>
      </c>
      <c r="O8" s="85">
        <f>O9+O10+O11</f>
        <v>0</v>
      </c>
    </row>
    <row r="9" spans="1:15" x14ac:dyDescent="0.25">
      <c r="A9" s="86" t="s">
        <v>132</v>
      </c>
      <c r="B9" s="57">
        <f>C9+D9+E9+F9+G9</f>
        <v>54</v>
      </c>
      <c r="C9" s="57">
        <v>38</v>
      </c>
      <c r="D9" s="57">
        <v>1</v>
      </c>
      <c r="E9" s="57">
        <v>8</v>
      </c>
      <c r="F9" s="87">
        <v>7</v>
      </c>
      <c r="G9" s="87">
        <v>0</v>
      </c>
      <c r="H9" s="57">
        <f>I9+J9+K9+L9+O9</f>
        <v>36</v>
      </c>
      <c r="I9" s="57">
        <v>3</v>
      </c>
      <c r="J9" s="57">
        <v>4</v>
      </c>
      <c r="K9" s="57">
        <v>1</v>
      </c>
      <c r="L9" s="57">
        <f>M9+N9</f>
        <v>28</v>
      </c>
      <c r="M9" s="57">
        <v>17</v>
      </c>
      <c r="N9" s="57">
        <v>11</v>
      </c>
      <c r="O9" s="57">
        <v>0</v>
      </c>
    </row>
    <row r="10" spans="1:15" x14ac:dyDescent="0.25">
      <c r="A10" s="86" t="s">
        <v>18</v>
      </c>
      <c r="B10" s="57">
        <f t="shared" ref="B10:B11" si="2">C10+D10+E10+F10+G10</f>
        <v>10</v>
      </c>
      <c r="C10" s="57">
        <v>0</v>
      </c>
      <c r="D10" s="57">
        <v>0</v>
      </c>
      <c r="E10" s="57">
        <v>5</v>
      </c>
      <c r="F10" s="87">
        <v>5</v>
      </c>
      <c r="G10" s="87">
        <v>0</v>
      </c>
      <c r="H10" s="57">
        <f t="shared" ref="H10:H20" si="3">I10+J10+K10+L10+O10</f>
        <v>7</v>
      </c>
      <c r="I10" s="57">
        <v>4</v>
      </c>
      <c r="J10" s="57">
        <v>3</v>
      </c>
      <c r="K10" s="57">
        <v>0</v>
      </c>
      <c r="L10" s="57">
        <f t="shared" ref="L10:L11" si="4">M10+N10</f>
        <v>0</v>
      </c>
      <c r="M10" s="87">
        <v>0</v>
      </c>
      <c r="N10" s="87">
        <v>0</v>
      </c>
      <c r="O10" s="87">
        <v>0</v>
      </c>
    </row>
    <row r="11" spans="1:15" x14ac:dyDescent="0.25">
      <c r="A11" s="86" t="s">
        <v>15</v>
      </c>
      <c r="B11" s="57">
        <f t="shared" si="2"/>
        <v>0</v>
      </c>
      <c r="C11" s="57">
        <v>0</v>
      </c>
      <c r="D11" s="57">
        <v>0</v>
      </c>
      <c r="E11" s="57">
        <v>0</v>
      </c>
      <c r="F11" s="87">
        <v>0</v>
      </c>
      <c r="G11" s="87">
        <v>0</v>
      </c>
      <c r="H11" s="57">
        <f t="shared" si="3"/>
        <v>0</v>
      </c>
      <c r="I11" s="57">
        <v>0</v>
      </c>
      <c r="J11" s="57">
        <v>0</v>
      </c>
      <c r="K11" s="57">
        <v>0</v>
      </c>
      <c r="L11" s="57">
        <f t="shared" si="4"/>
        <v>0</v>
      </c>
      <c r="M11" s="57">
        <v>0</v>
      </c>
      <c r="N11" s="57">
        <v>0</v>
      </c>
      <c r="O11" s="57">
        <v>0</v>
      </c>
    </row>
    <row r="12" spans="1:15" x14ac:dyDescent="0.25">
      <c r="A12" s="88" t="s">
        <v>49</v>
      </c>
      <c r="B12" s="89">
        <f>B13+B14</f>
        <v>429</v>
      </c>
      <c r="C12" s="89">
        <f t="shared" ref="C12:N12" si="5">C13+C14</f>
        <v>256</v>
      </c>
      <c r="D12" s="89">
        <f t="shared" si="5"/>
        <v>8</v>
      </c>
      <c r="E12" s="89">
        <f t="shared" si="5"/>
        <v>84</v>
      </c>
      <c r="F12" s="89">
        <f t="shared" si="5"/>
        <v>81</v>
      </c>
      <c r="G12" s="89"/>
      <c r="H12" s="89">
        <f t="shared" si="5"/>
        <v>93</v>
      </c>
      <c r="I12" s="89">
        <f t="shared" si="5"/>
        <v>18</v>
      </c>
      <c r="J12" s="89">
        <f t="shared" si="5"/>
        <v>18</v>
      </c>
      <c r="K12" s="89">
        <f t="shared" si="5"/>
        <v>3</v>
      </c>
      <c r="L12" s="89">
        <f t="shared" si="5"/>
        <v>54</v>
      </c>
      <c r="M12" s="89">
        <f t="shared" si="5"/>
        <v>54</v>
      </c>
      <c r="N12" s="89">
        <f t="shared" si="5"/>
        <v>0</v>
      </c>
      <c r="O12" s="89">
        <f>O13+O14</f>
        <v>0</v>
      </c>
    </row>
    <row r="13" spans="1:15" x14ac:dyDescent="0.25">
      <c r="A13" s="86" t="s">
        <v>50</v>
      </c>
      <c r="B13" s="57">
        <f>C13+D13+E13+F13+G13</f>
        <v>222</v>
      </c>
      <c r="C13" s="57">
        <v>136</v>
      </c>
      <c r="D13" s="57">
        <v>3</v>
      </c>
      <c r="E13" s="57">
        <v>37</v>
      </c>
      <c r="F13" s="87">
        <v>46</v>
      </c>
      <c r="G13" s="87">
        <v>0</v>
      </c>
      <c r="H13" s="57">
        <f t="shared" si="3"/>
        <v>52</v>
      </c>
      <c r="I13" s="57">
        <v>10</v>
      </c>
      <c r="J13" s="57">
        <v>10</v>
      </c>
      <c r="K13" s="90">
        <v>2</v>
      </c>
      <c r="L13" s="90">
        <f>M13+N13</f>
        <v>30</v>
      </c>
      <c r="M13" s="90">
        <v>30</v>
      </c>
      <c r="N13" s="90">
        <v>0</v>
      </c>
      <c r="O13" s="90">
        <v>0</v>
      </c>
    </row>
    <row r="14" spans="1:15" x14ac:dyDescent="0.25">
      <c r="A14" s="86" t="s">
        <v>51</v>
      </c>
      <c r="B14" s="57">
        <f>C14+D14+E14+F14+G14</f>
        <v>207</v>
      </c>
      <c r="C14" s="57">
        <v>120</v>
      </c>
      <c r="D14" s="57">
        <v>5</v>
      </c>
      <c r="E14" s="57">
        <v>47</v>
      </c>
      <c r="F14" s="87">
        <v>35</v>
      </c>
      <c r="G14" s="87">
        <v>0</v>
      </c>
      <c r="H14" s="57">
        <f t="shared" si="3"/>
        <v>41</v>
      </c>
      <c r="I14" s="57">
        <v>8</v>
      </c>
      <c r="J14" s="57">
        <v>8</v>
      </c>
      <c r="K14" s="90">
        <v>1</v>
      </c>
      <c r="L14" s="90">
        <f>M14+N14</f>
        <v>24</v>
      </c>
      <c r="M14" s="90">
        <v>24</v>
      </c>
      <c r="N14" s="90">
        <v>0</v>
      </c>
      <c r="O14" s="90">
        <v>0</v>
      </c>
    </row>
    <row r="15" spans="1:15" x14ac:dyDescent="0.25">
      <c r="A15" s="91" t="s">
        <v>133</v>
      </c>
      <c r="B15" s="92">
        <f>B16+B17</f>
        <v>0</v>
      </c>
      <c r="C15" s="92">
        <f t="shared" ref="C15:N15" si="6">C16+C17</f>
        <v>0</v>
      </c>
      <c r="D15" s="92">
        <f t="shared" si="6"/>
        <v>0</v>
      </c>
      <c r="E15" s="92">
        <f t="shared" si="6"/>
        <v>0</v>
      </c>
      <c r="F15" s="92">
        <f t="shared" si="6"/>
        <v>0</v>
      </c>
      <c r="G15" s="92">
        <f t="shared" si="6"/>
        <v>0</v>
      </c>
      <c r="H15" s="92">
        <f t="shared" si="6"/>
        <v>0</v>
      </c>
      <c r="I15" s="92">
        <f t="shared" si="6"/>
        <v>0</v>
      </c>
      <c r="J15" s="92">
        <f t="shared" si="6"/>
        <v>0</v>
      </c>
      <c r="K15" s="92">
        <f t="shared" si="6"/>
        <v>0</v>
      </c>
      <c r="L15" s="92">
        <f t="shared" si="6"/>
        <v>0</v>
      </c>
      <c r="M15" s="92">
        <f t="shared" si="6"/>
        <v>0</v>
      </c>
      <c r="N15" s="92">
        <f t="shared" si="6"/>
        <v>0</v>
      </c>
      <c r="O15" s="92">
        <f>O16+O17</f>
        <v>0</v>
      </c>
    </row>
    <row r="16" spans="1:15" x14ac:dyDescent="0.25">
      <c r="A16" s="86" t="s">
        <v>134</v>
      </c>
      <c r="B16" s="57">
        <f>C16+D16+F16+G16+E16</f>
        <v>0</v>
      </c>
      <c r="C16" s="57">
        <v>0</v>
      </c>
      <c r="D16" s="57">
        <v>0</v>
      </c>
      <c r="E16" s="57">
        <v>0</v>
      </c>
      <c r="F16" s="87">
        <v>0</v>
      </c>
      <c r="G16" s="87">
        <v>0</v>
      </c>
      <c r="H16" s="57">
        <f t="shared" si="3"/>
        <v>0</v>
      </c>
      <c r="I16" s="57">
        <v>0</v>
      </c>
      <c r="J16" s="57">
        <v>0</v>
      </c>
      <c r="K16" s="57">
        <v>0</v>
      </c>
      <c r="L16" s="90">
        <f>M16+N16</f>
        <v>0</v>
      </c>
      <c r="M16" s="90">
        <v>0</v>
      </c>
      <c r="N16" s="90">
        <v>0</v>
      </c>
      <c r="O16" s="90">
        <v>0</v>
      </c>
    </row>
    <row r="17" spans="1:15" x14ac:dyDescent="0.25">
      <c r="A17" s="86" t="s">
        <v>47</v>
      </c>
      <c r="B17" s="57">
        <f>C17+D17+F17+G17+E17</f>
        <v>0</v>
      </c>
      <c r="C17" s="57">
        <v>0</v>
      </c>
      <c r="D17" s="57">
        <v>0</v>
      </c>
      <c r="E17" s="57">
        <v>0</v>
      </c>
      <c r="F17" s="87">
        <v>0</v>
      </c>
      <c r="G17" s="87">
        <v>0</v>
      </c>
      <c r="H17" s="57">
        <f t="shared" si="3"/>
        <v>0</v>
      </c>
      <c r="I17" s="57">
        <v>0</v>
      </c>
      <c r="J17" s="57">
        <v>0</v>
      </c>
      <c r="K17" s="57">
        <v>0</v>
      </c>
      <c r="L17" s="90">
        <f>M17+N17</f>
        <v>0</v>
      </c>
      <c r="M17" s="87">
        <v>0</v>
      </c>
      <c r="N17" s="87">
        <v>0</v>
      </c>
      <c r="O17" s="87">
        <v>0</v>
      </c>
    </row>
    <row r="18" spans="1:15" x14ac:dyDescent="0.25">
      <c r="A18" s="93" t="s">
        <v>6</v>
      </c>
      <c r="B18" s="94">
        <f>C18+D18+F18+G18+E18</f>
        <v>80</v>
      </c>
      <c r="C18" s="94">
        <v>57</v>
      </c>
      <c r="D18" s="95">
        <v>2</v>
      </c>
      <c r="E18" s="95">
        <v>11</v>
      </c>
      <c r="F18" s="94">
        <v>10</v>
      </c>
      <c r="G18" s="94"/>
      <c r="H18" s="94">
        <f t="shared" si="3"/>
        <v>31</v>
      </c>
      <c r="I18" s="94">
        <v>6</v>
      </c>
      <c r="J18" s="94">
        <v>6</v>
      </c>
      <c r="K18" s="95">
        <v>1</v>
      </c>
      <c r="L18" s="94">
        <f>M18+N18</f>
        <v>18</v>
      </c>
      <c r="M18" s="94">
        <v>18</v>
      </c>
      <c r="N18" s="94">
        <v>0</v>
      </c>
      <c r="O18" s="94">
        <v>0</v>
      </c>
    </row>
    <row r="19" spans="1:15" x14ac:dyDescent="0.25">
      <c r="A19" s="96" t="s">
        <v>135</v>
      </c>
      <c r="B19" s="97">
        <f>B20</f>
        <v>8</v>
      </c>
      <c r="C19" s="97">
        <f t="shared" ref="C19:O19" si="7">C20</f>
        <v>0</v>
      </c>
      <c r="D19" s="97">
        <f t="shared" si="7"/>
        <v>0</v>
      </c>
      <c r="E19" s="97">
        <f t="shared" si="7"/>
        <v>1</v>
      </c>
      <c r="F19" s="97">
        <f t="shared" si="7"/>
        <v>7</v>
      </c>
      <c r="G19" s="97">
        <f t="shared" si="7"/>
        <v>0</v>
      </c>
      <c r="H19" s="97">
        <f t="shared" si="7"/>
        <v>4</v>
      </c>
      <c r="I19" s="97">
        <f t="shared" si="7"/>
        <v>1</v>
      </c>
      <c r="J19" s="97">
        <f t="shared" si="7"/>
        <v>3</v>
      </c>
      <c r="K19" s="97">
        <f t="shared" si="7"/>
        <v>0</v>
      </c>
      <c r="L19" s="97">
        <f t="shared" si="7"/>
        <v>0</v>
      </c>
      <c r="M19" s="97">
        <f t="shared" si="7"/>
        <v>0</v>
      </c>
      <c r="N19" s="97">
        <f t="shared" si="7"/>
        <v>0</v>
      </c>
      <c r="O19" s="97">
        <f t="shared" si="7"/>
        <v>0</v>
      </c>
    </row>
    <row r="20" spans="1:15" x14ac:dyDescent="0.25">
      <c r="A20" s="86" t="s">
        <v>136</v>
      </c>
      <c r="B20" s="57">
        <f>C20+D20+F20+G20+E20</f>
        <v>8</v>
      </c>
      <c r="C20" s="57">
        <v>0</v>
      </c>
      <c r="D20" s="57">
        <v>0</v>
      </c>
      <c r="E20" s="57">
        <v>1</v>
      </c>
      <c r="F20" s="87">
        <v>7</v>
      </c>
      <c r="G20" s="87">
        <v>0</v>
      </c>
      <c r="H20" s="57">
        <f t="shared" si="3"/>
        <v>4</v>
      </c>
      <c r="I20" s="57">
        <v>1</v>
      </c>
      <c r="J20" s="57">
        <v>3</v>
      </c>
      <c r="K20" s="87">
        <v>0</v>
      </c>
      <c r="L20" s="87">
        <f>M20+N20</f>
        <v>0</v>
      </c>
      <c r="M20" s="87">
        <v>0</v>
      </c>
      <c r="N20" s="87">
        <v>0</v>
      </c>
      <c r="O20" s="87">
        <v>0</v>
      </c>
    </row>
    <row r="21" spans="1:15" x14ac:dyDescent="0.25">
      <c r="A21" s="98" t="s">
        <v>19</v>
      </c>
      <c r="B21" s="99">
        <f>B24+B23+B22</f>
        <v>433</v>
      </c>
      <c r="C21" s="99">
        <f>C22+C23+C24</f>
        <v>257</v>
      </c>
      <c r="D21" s="99">
        <f>D22+D23+D24</f>
        <v>16</v>
      </c>
      <c r="E21" s="99">
        <f>E22+E23+E24</f>
        <v>77</v>
      </c>
      <c r="F21" s="99">
        <f>F22+F23+F24</f>
        <v>83</v>
      </c>
      <c r="G21" s="99">
        <f>G22+G23+G24</f>
        <v>0</v>
      </c>
      <c r="H21" s="99">
        <f>H24+H23+H22</f>
        <v>115</v>
      </c>
      <c r="I21" s="99">
        <f>I22+I23+I24</f>
        <v>22</v>
      </c>
      <c r="J21" s="99">
        <f>J22+J23+J24</f>
        <v>22</v>
      </c>
      <c r="K21" s="99">
        <f>K22+K23+K24</f>
        <v>5</v>
      </c>
      <c r="L21" s="99">
        <f>L22+L23+L24</f>
        <v>66</v>
      </c>
      <c r="M21" s="99">
        <f t="shared" ref="M21:N21" si="8">M22+M23+M24</f>
        <v>66</v>
      </c>
      <c r="N21" s="99">
        <f t="shared" si="8"/>
        <v>0</v>
      </c>
      <c r="O21" s="99">
        <f>O22+O23+O24</f>
        <v>0</v>
      </c>
    </row>
    <row r="22" spans="1:15" x14ac:dyDescent="0.25">
      <c r="A22" s="86" t="s">
        <v>137</v>
      </c>
      <c r="B22" s="57">
        <f>C22+D22+F22+G22+E22</f>
        <v>115</v>
      </c>
      <c r="C22" s="57">
        <v>68</v>
      </c>
      <c r="D22" s="57">
        <v>3</v>
      </c>
      <c r="E22" s="57">
        <v>22</v>
      </c>
      <c r="F22" s="87">
        <v>22</v>
      </c>
      <c r="G22" s="87">
        <v>0</v>
      </c>
      <c r="H22" s="57">
        <f>I22+J22+K22+L22+O22</f>
        <v>41</v>
      </c>
      <c r="I22" s="57">
        <v>8</v>
      </c>
      <c r="J22" s="57">
        <v>8</v>
      </c>
      <c r="K22" s="87">
        <v>1</v>
      </c>
      <c r="L22" s="87">
        <f>M22+N22</f>
        <v>24</v>
      </c>
      <c r="M22" s="87">
        <v>24</v>
      </c>
      <c r="N22" s="87">
        <v>0</v>
      </c>
      <c r="O22" s="87">
        <v>0</v>
      </c>
    </row>
    <row r="23" spans="1:15" x14ac:dyDescent="0.25">
      <c r="A23" s="86" t="s">
        <v>20</v>
      </c>
      <c r="B23" s="57">
        <f t="shared" ref="B23:B26" si="9">C23+D23+F23+G23+E23</f>
        <v>233</v>
      </c>
      <c r="C23" s="57">
        <v>141</v>
      </c>
      <c r="D23" s="57">
        <v>8</v>
      </c>
      <c r="E23" s="57">
        <v>36</v>
      </c>
      <c r="F23" s="87">
        <v>48</v>
      </c>
      <c r="G23" s="87">
        <v>0</v>
      </c>
      <c r="H23" s="57">
        <f t="shared" ref="H23:H24" si="10">I23+J23+K23+L23+O23</f>
        <v>42</v>
      </c>
      <c r="I23" s="57">
        <v>8</v>
      </c>
      <c r="J23" s="57">
        <v>8</v>
      </c>
      <c r="K23" s="87">
        <v>2</v>
      </c>
      <c r="L23" s="87">
        <f t="shared" ref="L23:L24" si="11">M23+N23</f>
        <v>24</v>
      </c>
      <c r="M23" s="87">
        <v>24</v>
      </c>
      <c r="N23" s="87">
        <v>0</v>
      </c>
      <c r="O23" s="87">
        <v>0</v>
      </c>
    </row>
    <row r="24" spans="1:15" x14ac:dyDescent="0.25">
      <c r="A24" s="86" t="s">
        <v>138</v>
      </c>
      <c r="B24" s="57">
        <f t="shared" si="9"/>
        <v>85</v>
      </c>
      <c r="C24" s="57">
        <v>48</v>
      </c>
      <c r="D24" s="57">
        <v>5</v>
      </c>
      <c r="E24" s="57">
        <v>19</v>
      </c>
      <c r="F24" s="87">
        <v>13</v>
      </c>
      <c r="G24" s="87">
        <v>0</v>
      </c>
      <c r="H24" s="57">
        <f t="shared" si="10"/>
        <v>32</v>
      </c>
      <c r="I24" s="57">
        <v>6</v>
      </c>
      <c r="J24" s="57">
        <v>6</v>
      </c>
      <c r="K24" s="87">
        <v>2</v>
      </c>
      <c r="L24" s="87">
        <f t="shared" si="11"/>
        <v>18</v>
      </c>
      <c r="M24" s="87">
        <v>18</v>
      </c>
      <c r="N24" s="87">
        <v>0</v>
      </c>
      <c r="O24" s="87">
        <v>0</v>
      </c>
    </row>
    <row r="25" spans="1:15" x14ac:dyDescent="0.25">
      <c r="A25" s="100" t="s">
        <v>38</v>
      </c>
      <c r="B25" s="101">
        <f>B26</f>
        <v>134</v>
      </c>
      <c r="C25" s="101">
        <f t="shared" ref="C25:O25" si="12">C26</f>
        <v>79</v>
      </c>
      <c r="D25" s="101">
        <f t="shared" si="12"/>
        <v>3</v>
      </c>
      <c r="E25" s="101">
        <f t="shared" si="12"/>
        <v>27</v>
      </c>
      <c r="F25" s="101">
        <f t="shared" si="12"/>
        <v>25</v>
      </c>
      <c r="G25" s="101">
        <f t="shared" si="12"/>
        <v>0</v>
      </c>
      <c r="H25" s="101">
        <f t="shared" si="12"/>
        <v>32</v>
      </c>
      <c r="I25" s="101">
        <f t="shared" si="12"/>
        <v>6</v>
      </c>
      <c r="J25" s="101">
        <f t="shared" si="12"/>
        <v>6</v>
      </c>
      <c r="K25" s="101">
        <f t="shared" si="12"/>
        <v>2</v>
      </c>
      <c r="L25" s="101">
        <f t="shared" si="12"/>
        <v>18</v>
      </c>
      <c r="M25" s="101">
        <f t="shared" si="12"/>
        <v>18</v>
      </c>
      <c r="N25" s="101">
        <f t="shared" si="12"/>
        <v>0</v>
      </c>
      <c r="O25" s="101">
        <f t="shared" si="12"/>
        <v>0</v>
      </c>
    </row>
    <row r="26" spans="1:15" x14ac:dyDescent="0.25">
      <c r="A26" s="86" t="s">
        <v>41</v>
      </c>
      <c r="B26" s="57">
        <f t="shared" si="9"/>
        <v>134</v>
      </c>
      <c r="C26" s="57">
        <v>79</v>
      </c>
      <c r="D26" s="57">
        <v>3</v>
      </c>
      <c r="E26" s="57">
        <v>27</v>
      </c>
      <c r="F26" s="87">
        <v>25</v>
      </c>
      <c r="G26" s="87">
        <v>0</v>
      </c>
      <c r="H26" s="57">
        <f>I26+J26+K26+L26+O26</f>
        <v>32</v>
      </c>
      <c r="I26" s="57">
        <v>6</v>
      </c>
      <c r="J26" s="57">
        <v>6</v>
      </c>
      <c r="K26" s="87">
        <v>2</v>
      </c>
      <c r="L26" s="87">
        <f>M26+N26</f>
        <v>18</v>
      </c>
      <c r="M26" s="87">
        <v>18</v>
      </c>
      <c r="N26" s="87">
        <v>0</v>
      </c>
      <c r="O26" s="87">
        <v>0</v>
      </c>
    </row>
    <row r="27" spans="1:15" x14ac:dyDescent="0.25">
      <c r="A27" s="102" t="s">
        <v>139</v>
      </c>
      <c r="B27" s="69"/>
      <c r="C27" s="69"/>
      <c r="D27" s="69"/>
      <c r="E27" s="69"/>
      <c r="F27" s="69"/>
      <c r="G27" s="69"/>
      <c r="H27" s="69"/>
      <c r="I27" s="103" t="s">
        <v>140</v>
      </c>
      <c r="J27" s="103"/>
      <c r="K27" s="103"/>
      <c r="L27" s="103"/>
      <c r="M27" s="103"/>
      <c r="N27" s="103"/>
      <c r="O27" s="69"/>
    </row>
    <row r="28" spans="1:15" x14ac:dyDescent="0.25">
      <c r="A28" s="68" t="s">
        <v>141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</row>
  </sheetData>
  <mergeCells count="5">
    <mergeCell ref="A1:O1"/>
    <mergeCell ref="A2:O2"/>
    <mergeCell ref="B4:G4"/>
    <mergeCell ref="H4:O4"/>
    <mergeCell ref="L5:N5"/>
  </mergeCells>
  <printOptions horizontalCentered="1"/>
  <pageMargins left="0.23622047244094491" right="0.23622047244094491" top="0.55118110236220474" bottom="0.35433070866141736" header="0.31496062992125984" footer="0.31496062992125984"/>
  <pageSetup paperSize="9" scale="80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workbookViewId="0">
      <selection sqref="A1:O33"/>
    </sheetView>
  </sheetViews>
  <sheetFormatPr baseColWidth="10" defaultRowHeight="15" x14ac:dyDescent="0.25"/>
  <cols>
    <col min="1" max="1" width="27.140625" customWidth="1"/>
    <col min="2" max="2" width="14.140625" customWidth="1"/>
    <col min="4" max="4" width="12.85546875" customWidth="1"/>
    <col min="5" max="5" width="8.42578125" customWidth="1"/>
    <col min="6" max="6" width="8.5703125" customWidth="1"/>
    <col min="7" max="7" width="10.140625" customWidth="1"/>
    <col min="8" max="8" width="8.85546875" customWidth="1"/>
    <col min="9" max="10" width="9.85546875" customWidth="1"/>
    <col min="11" max="11" width="13.42578125" customWidth="1"/>
    <col min="15" max="15" width="10.42578125" customWidth="1"/>
  </cols>
  <sheetData>
    <row r="1" spans="1:15" ht="15.75" x14ac:dyDescent="0.25">
      <c r="A1" s="146" t="s">
        <v>142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</row>
    <row r="2" spans="1:15" ht="15.75" x14ac:dyDescent="0.25">
      <c r="A2" s="146" t="s">
        <v>143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</row>
    <row r="4" spans="1:15" x14ac:dyDescent="0.25">
      <c r="A4" s="104" t="s">
        <v>113</v>
      </c>
      <c r="B4" s="147" t="s">
        <v>114</v>
      </c>
      <c r="C4" s="147"/>
      <c r="D4" s="147"/>
      <c r="E4" s="147"/>
      <c r="F4" s="147"/>
      <c r="G4" s="147"/>
      <c r="H4" s="148" t="s">
        <v>115</v>
      </c>
      <c r="I4" s="148"/>
      <c r="J4" s="148"/>
      <c r="K4" s="148"/>
      <c r="L4" s="148"/>
      <c r="M4" s="148"/>
      <c r="N4" s="148"/>
      <c r="O4" s="148"/>
    </row>
    <row r="5" spans="1:15" x14ac:dyDescent="0.25">
      <c r="A5" s="105" t="s">
        <v>116</v>
      </c>
      <c r="B5" s="44" t="s">
        <v>53</v>
      </c>
      <c r="C5" s="45" t="s">
        <v>117</v>
      </c>
      <c r="D5" s="45" t="s">
        <v>144</v>
      </c>
      <c r="E5" s="45" t="s">
        <v>119</v>
      </c>
      <c r="F5" s="45" t="s">
        <v>119</v>
      </c>
      <c r="G5" s="45" t="s">
        <v>145</v>
      </c>
      <c r="H5" s="46" t="s">
        <v>53</v>
      </c>
      <c r="I5" s="149" t="s">
        <v>146</v>
      </c>
      <c r="J5" s="149" t="s">
        <v>147</v>
      </c>
      <c r="K5" s="45" t="s">
        <v>144</v>
      </c>
      <c r="L5" s="151" t="s">
        <v>121</v>
      </c>
      <c r="M5" s="152"/>
      <c r="N5" s="153"/>
      <c r="O5" s="47" t="s">
        <v>145</v>
      </c>
    </row>
    <row r="6" spans="1:15" x14ac:dyDescent="0.25">
      <c r="A6" s="106" t="s">
        <v>122</v>
      </c>
      <c r="B6" s="48" t="s">
        <v>57</v>
      </c>
      <c r="C6" s="49" t="s">
        <v>123</v>
      </c>
      <c r="D6" s="49" t="s">
        <v>124</v>
      </c>
      <c r="E6" s="49" t="s">
        <v>128</v>
      </c>
      <c r="F6" s="49" t="s">
        <v>148</v>
      </c>
      <c r="G6" s="49" t="s">
        <v>149</v>
      </c>
      <c r="H6" s="50" t="s">
        <v>127</v>
      </c>
      <c r="I6" s="150"/>
      <c r="J6" s="150"/>
      <c r="K6" s="49" t="s">
        <v>124</v>
      </c>
      <c r="L6" s="51" t="s">
        <v>53</v>
      </c>
      <c r="M6" s="51" t="s">
        <v>130</v>
      </c>
      <c r="N6" s="51" t="s">
        <v>131</v>
      </c>
      <c r="O6" s="49" t="s">
        <v>149</v>
      </c>
    </row>
    <row r="7" spans="1:15" x14ac:dyDescent="0.25">
      <c r="A7" s="52" t="s">
        <v>53</v>
      </c>
      <c r="B7" s="52">
        <f>B8+B10+B12+B13</f>
        <v>661</v>
      </c>
      <c r="C7" s="52">
        <f t="shared" ref="C7:N7" si="0">C8+C10+C12+C13</f>
        <v>324</v>
      </c>
      <c r="D7" s="52">
        <f t="shared" si="0"/>
        <v>21</v>
      </c>
      <c r="E7" s="52">
        <f t="shared" si="0"/>
        <v>171</v>
      </c>
      <c r="F7" s="52">
        <f t="shared" si="0"/>
        <v>145</v>
      </c>
      <c r="G7" s="52">
        <f t="shared" si="0"/>
        <v>0</v>
      </c>
      <c r="H7" s="52">
        <f t="shared" si="0"/>
        <v>150</v>
      </c>
      <c r="I7" s="52">
        <f t="shared" si="0"/>
        <v>29</v>
      </c>
      <c r="J7" s="52">
        <f t="shared" si="0"/>
        <v>29</v>
      </c>
      <c r="K7" s="52">
        <f t="shared" si="0"/>
        <v>5</v>
      </c>
      <c r="L7" s="52">
        <f t="shared" si="0"/>
        <v>87</v>
      </c>
      <c r="M7" s="52">
        <f t="shared" si="0"/>
        <v>87</v>
      </c>
      <c r="N7" s="52">
        <f t="shared" si="0"/>
        <v>0</v>
      </c>
      <c r="O7" s="52">
        <f>O8+O10+O12+O13</f>
        <v>0</v>
      </c>
    </row>
    <row r="8" spans="1:15" x14ac:dyDescent="0.25">
      <c r="A8" s="53" t="s">
        <v>14</v>
      </c>
      <c r="B8" s="54">
        <f>B9</f>
        <v>102</v>
      </c>
      <c r="C8" s="54">
        <f t="shared" ref="C8:O8" si="1">C9</f>
        <v>47</v>
      </c>
      <c r="D8" s="54">
        <f t="shared" si="1"/>
        <v>5</v>
      </c>
      <c r="E8" s="54">
        <f t="shared" si="1"/>
        <v>23</v>
      </c>
      <c r="F8" s="54">
        <f t="shared" si="1"/>
        <v>27</v>
      </c>
      <c r="G8" s="54">
        <f t="shared" si="1"/>
        <v>0</v>
      </c>
      <c r="H8" s="54">
        <f t="shared" si="1"/>
        <v>36</v>
      </c>
      <c r="I8" s="54">
        <f t="shared" si="1"/>
        <v>7</v>
      </c>
      <c r="J8" s="54">
        <f t="shared" si="1"/>
        <v>7</v>
      </c>
      <c r="K8" s="54">
        <f t="shared" si="1"/>
        <v>1</v>
      </c>
      <c r="L8" s="54">
        <f t="shared" si="1"/>
        <v>21</v>
      </c>
      <c r="M8" s="54">
        <f t="shared" si="1"/>
        <v>21</v>
      </c>
      <c r="N8" s="54">
        <f t="shared" si="1"/>
        <v>0</v>
      </c>
      <c r="O8" s="54">
        <f t="shared" si="1"/>
        <v>0</v>
      </c>
    </row>
    <row r="9" spans="1:15" x14ac:dyDescent="0.25">
      <c r="A9" s="55" t="s">
        <v>132</v>
      </c>
      <c r="B9" s="56">
        <f>C9+D9+F9+G9+E9</f>
        <v>102</v>
      </c>
      <c r="C9" s="56">
        <v>47</v>
      </c>
      <c r="D9" s="56">
        <v>5</v>
      </c>
      <c r="E9" s="56">
        <v>23</v>
      </c>
      <c r="F9" s="56">
        <v>27</v>
      </c>
      <c r="G9" s="56"/>
      <c r="H9" s="56">
        <f>I9+K9+L9+O9+J9</f>
        <v>36</v>
      </c>
      <c r="I9" s="56">
        <v>7</v>
      </c>
      <c r="J9" s="56">
        <v>7</v>
      </c>
      <c r="K9" s="60">
        <v>1</v>
      </c>
      <c r="L9" s="60">
        <f>M9+N9</f>
        <v>21</v>
      </c>
      <c r="M9" s="60">
        <v>21</v>
      </c>
      <c r="N9" s="60">
        <v>0</v>
      </c>
      <c r="O9" s="56">
        <v>0</v>
      </c>
    </row>
    <row r="10" spans="1:15" x14ac:dyDescent="0.25">
      <c r="A10" s="58" t="s">
        <v>49</v>
      </c>
      <c r="B10" s="59">
        <f>B11</f>
        <v>311</v>
      </c>
      <c r="C10" s="59">
        <f t="shared" ref="C10:O10" si="2">C11</f>
        <v>154</v>
      </c>
      <c r="D10" s="59">
        <f t="shared" si="2"/>
        <v>11</v>
      </c>
      <c r="E10" s="59">
        <f t="shared" si="2"/>
        <v>78</v>
      </c>
      <c r="F10" s="59">
        <f t="shared" si="2"/>
        <v>68</v>
      </c>
      <c r="G10" s="59">
        <f t="shared" si="2"/>
        <v>0</v>
      </c>
      <c r="H10" s="59">
        <f t="shared" si="2"/>
        <v>52</v>
      </c>
      <c r="I10" s="59">
        <f t="shared" si="2"/>
        <v>10</v>
      </c>
      <c r="J10" s="59">
        <f t="shared" si="2"/>
        <v>10</v>
      </c>
      <c r="K10" s="59">
        <f t="shared" si="2"/>
        <v>2</v>
      </c>
      <c r="L10" s="59">
        <f t="shared" si="2"/>
        <v>30</v>
      </c>
      <c r="M10" s="59">
        <f t="shared" si="2"/>
        <v>30</v>
      </c>
      <c r="N10" s="59">
        <f t="shared" si="2"/>
        <v>0</v>
      </c>
      <c r="O10" s="59">
        <f t="shared" si="2"/>
        <v>0</v>
      </c>
    </row>
    <row r="11" spans="1:15" x14ac:dyDescent="0.25">
      <c r="A11" s="55" t="s">
        <v>50</v>
      </c>
      <c r="B11" s="56">
        <f>C11+D11+F11+G11+E11</f>
        <v>311</v>
      </c>
      <c r="C11" s="56">
        <v>154</v>
      </c>
      <c r="D11" s="56">
        <v>11</v>
      </c>
      <c r="E11" s="56">
        <v>78</v>
      </c>
      <c r="F11" s="56">
        <v>68</v>
      </c>
      <c r="G11" s="56"/>
      <c r="H11" s="56">
        <f>I11+K11+L11+O11+J11</f>
        <v>52</v>
      </c>
      <c r="I11" s="56">
        <v>10</v>
      </c>
      <c r="J11" s="56">
        <v>10</v>
      </c>
      <c r="K11" s="60">
        <v>2</v>
      </c>
      <c r="L11" s="60">
        <f>M11+N11</f>
        <v>30</v>
      </c>
      <c r="M11" s="60">
        <v>30</v>
      </c>
      <c r="N11" s="60">
        <v>0</v>
      </c>
      <c r="O11" s="56">
        <v>0</v>
      </c>
    </row>
    <row r="12" spans="1:15" x14ac:dyDescent="0.25">
      <c r="A12" s="61" t="s">
        <v>6</v>
      </c>
      <c r="B12" s="62">
        <f>C12+D12+F12+G12+E12</f>
        <v>110</v>
      </c>
      <c r="C12" s="62">
        <v>71</v>
      </c>
      <c r="D12" s="62">
        <v>2</v>
      </c>
      <c r="E12" s="62">
        <v>21</v>
      </c>
      <c r="F12" s="62">
        <v>16</v>
      </c>
      <c r="G12" s="62"/>
      <c r="H12" s="62">
        <f>I12+K12+L12+O12+J12</f>
        <v>31</v>
      </c>
      <c r="I12" s="62">
        <v>6</v>
      </c>
      <c r="J12" s="62">
        <v>6</v>
      </c>
      <c r="K12" s="63">
        <v>1</v>
      </c>
      <c r="L12" s="63">
        <f>M12+N12</f>
        <v>18</v>
      </c>
      <c r="M12" s="63">
        <v>18</v>
      </c>
      <c r="N12" s="63">
        <v>0</v>
      </c>
      <c r="O12" s="62">
        <v>0</v>
      </c>
    </row>
    <row r="13" spans="1:15" x14ac:dyDescent="0.25">
      <c r="A13" s="64" t="s">
        <v>19</v>
      </c>
      <c r="B13" s="65">
        <f>B14</f>
        <v>138</v>
      </c>
      <c r="C13" s="65">
        <f t="shared" ref="C13:O13" si="3">C14</f>
        <v>52</v>
      </c>
      <c r="D13" s="65">
        <f t="shared" si="3"/>
        <v>3</v>
      </c>
      <c r="E13" s="65">
        <f t="shared" si="3"/>
        <v>49</v>
      </c>
      <c r="F13" s="65">
        <f t="shared" si="3"/>
        <v>34</v>
      </c>
      <c r="G13" s="65">
        <f t="shared" si="3"/>
        <v>0</v>
      </c>
      <c r="H13" s="65">
        <f t="shared" si="3"/>
        <v>31</v>
      </c>
      <c r="I13" s="65">
        <f t="shared" si="3"/>
        <v>6</v>
      </c>
      <c r="J13" s="65">
        <f t="shared" si="3"/>
        <v>6</v>
      </c>
      <c r="K13" s="65">
        <f t="shared" si="3"/>
        <v>1</v>
      </c>
      <c r="L13" s="65">
        <f t="shared" si="3"/>
        <v>18</v>
      </c>
      <c r="M13" s="65">
        <f t="shared" si="3"/>
        <v>18</v>
      </c>
      <c r="N13" s="65">
        <f t="shared" si="3"/>
        <v>0</v>
      </c>
      <c r="O13" s="65">
        <f t="shared" si="3"/>
        <v>0</v>
      </c>
    </row>
    <row r="14" spans="1:15" x14ac:dyDescent="0.25">
      <c r="A14" s="55" t="s">
        <v>150</v>
      </c>
      <c r="B14" s="56">
        <f>C14+D14+F14+G14+E14</f>
        <v>138</v>
      </c>
      <c r="C14" s="56">
        <v>52</v>
      </c>
      <c r="D14" s="56">
        <v>3</v>
      </c>
      <c r="E14" s="56">
        <v>49</v>
      </c>
      <c r="F14" s="56">
        <v>34</v>
      </c>
      <c r="G14" s="56"/>
      <c r="H14" s="56">
        <f>I14+K14+L14+O14+J14</f>
        <v>31</v>
      </c>
      <c r="I14" s="56">
        <v>6</v>
      </c>
      <c r="J14" s="56">
        <v>6</v>
      </c>
      <c r="K14" s="9">
        <v>1</v>
      </c>
      <c r="L14" s="9">
        <f>M14+N14</f>
        <v>18</v>
      </c>
      <c r="M14" s="9">
        <v>18</v>
      </c>
      <c r="N14" s="9">
        <v>0</v>
      </c>
      <c r="O14" s="56">
        <v>0</v>
      </c>
    </row>
    <row r="15" spans="1:15" x14ac:dyDescent="0.25">
      <c r="A15" s="66" t="s">
        <v>139</v>
      </c>
      <c r="I15" s="67" t="s">
        <v>140</v>
      </c>
      <c r="J15" s="67"/>
      <c r="K15" s="67"/>
      <c r="L15" s="67"/>
      <c r="M15" s="67"/>
      <c r="N15" s="67"/>
    </row>
    <row r="16" spans="1:15" x14ac:dyDescent="0.25">
      <c r="A16" s="107" t="s">
        <v>151</v>
      </c>
    </row>
    <row r="19" spans="1:15" ht="15.75" x14ac:dyDescent="0.25">
      <c r="A19" s="146" t="s">
        <v>142</v>
      </c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</row>
    <row r="20" spans="1:15" ht="15.75" x14ac:dyDescent="0.25">
      <c r="A20" s="146" t="s">
        <v>152</v>
      </c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</row>
    <row r="22" spans="1:15" x14ac:dyDescent="0.25">
      <c r="A22" s="104" t="s">
        <v>113</v>
      </c>
      <c r="B22" s="147" t="s">
        <v>114</v>
      </c>
      <c r="C22" s="147"/>
      <c r="D22" s="147"/>
      <c r="E22" s="147"/>
      <c r="F22" s="147"/>
      <c r="G22" s="147"/>
      <c r="H22" s="148" t="s">
        <v>115</v>
      </c>
      <c r="I22" s="148"/>
      <c r="J22" s="148"/>
      <c r="K22" s="148"/>
      <c r="L22" s="148"/>
      <c r="M22" s="148"/>
      <c r="N22" s="148"/>
      <c r="O22" s="148"/>
    </row>
    <row r="23" spans="1:15" x14ac:dyDescent="0.25">
      <c r="A23" s="105" t="s">
        <v>116</v>
      </c>
      <c r="B23" s="44" t="s">
        <v>53</v>
      </c>
      <c r="C23" s="45" t="s">
        <v>117</v>
      </c>
      <c r="D23" s="45" t="s">
        <v>144</v>
      </c>
      <c r="E23" s="45" t="s">
        <v>119</v>
      </c>
      <c r="F23" s="45" t="s">
        <v>119</v>
      </c>
      <c r="G23" s="45" t="s">
        <v>145</v>
      </c>
      <c r="H23" s="46" t="s">
        <v>53</v>
      </c>
      <c r="I23" s="149" t="s">
        <v>146</v>
      </c>
      <c r="J23" s="149" t="s">
        <v>147</v>
      </c>
      <c r="K23" s="45" t="s">
        <v>144</v>
      </c>
      <c r="L23" s="151" t="s">
        <v>121</v>
      </c>
      <c r="M23" s="152"/>
      <c r="N23" s="153"/>
      <c r="O23" s="47" t="s">
        <v>145</v>
      </c>
    </row>
    <row r="24" spans="1:15" x14ac:dyDescent="0.25">
      <c r="A24" s="106" t="s">
        <v>122</v>
      </c>
      <c r="B24" s="48" t="s">
        <v>57</v>
      </c>
      <c r="C24" s="49" t="s">
        <v>123</v>
      </c>
      <c r="D24" s="49" t="s">
        <v>124</v>
      </c>
      <c r="E24" s="49" t="s">
        <v>128</v>
      </c>
      <c r="F24" s="49" t="s">
        <v>148</v>
      </c>
      <c r="G24" s="49" t="s">
        <v>149</v>
      </c>
      <c r="H24" s="50" t="s">
        <v>127</v>
      </c>
      <c r="I24" s="150"/>
      <c r="J24" s="150"/>
      <c r="K24" s="49" t="s">
        <v>124</v>
      </c>
      <c r="L24" s="51" t="s">
        <v>53</v>
      </c>
      <c r="M24" s="51" t="s">
        <v>130</v>
      </c>
      <c r="N24" s="51" t="s">
        <v>131</v>
      </c>
      <c r="O24" s="49" t="s">
        <v>149</v>
      </c>
    </row>
    <row r="25" spans="1:15" x14ac:dyDescent="0.25">
      <c r="A25" s="52" t="s">
        <v>53</v>
      </c>
      <c r="B25" s="52">
        <f>B26+B28+B30</f>
        <v>137</v>
      </c>
      <c r="C25" s="52">
        <f t="shared" ref="C25:O25" si="4">C26+C28+C30</f>
        <v>24</v>
      </c>
      <c r="D25" s="52">
        <f t="shared" si="4"/>
        <v>3</v>
      </c>
      <c r="E25" s="52">
        <f t="shared" si="4"/>
        <v>64</v>
      </c>
      <c r="F25" s="52">
        <f t="shared" si="4"/>
        <v>46</v>
      </c>
      <c r="G25" s="52">
        <f t="shared" si="4"/>
        <v>0</v>
      </c>
      <c r="H25" s="52">
        <f t="shared" si="4"/>
        <v>44</v>
      </c>
      <c r="I25" s="52">
        <f t="shared" si="4"/>
        <v>15</v>
      </c>
      <c r="J25" s="52">
        <f t="shared" si="4"/>
        <v>15</v>
      </c>
      <c r="K25" s="52">
        <f t="shared" si="4"/>
        <v>2</v>
      </c>
      <c r="L25" s="52">
        <f t="shared" si="4"/>
        <v>12</v>
      </c>
      <c r="M25" s="52">
        <f t="shared" si="4"/>
        <v>12</v>
      </c>
      <c r="N25" s="52">
        <f t="shared" si="4"/>
        <v>0</v>
      </c>
      <c r="O25" s="52">
        <f t="shared" si="4"/>
        <v>0</v>
      </c>
    </row>
    <row r="26" spans="1:15" x14ac:dyDescent="0.25">
      <c r="A26" s="53" t="s">
        <v>14</v>
      </c>
      <c r="B26" s="54">
        <f>B27</f>
        <v>36</v>
      </c>
      <c r="C26" s="54">
        <f t="shared" ref="C26:O26" si="5">C27</f>
        <v>0</v>
      </c>
      <c r="D26" s="54">
        <f t="shared" si="5"/>
        <v>1</v>
      </c>
      <c r="E26" s="54">
        <f t="shared" si="5"/>
        <v>22</v>
      </c>
      <c r="F26" s="54">
        <f t="shared" si="5"/>
        <v>13</v>
      </c>
      <c r="G26" s="54">
        <f t="shared" si="5"/>
        <v>0</v>
      </c>
      <c r="H26" s="54">
        <f t="shared" si="5"/>
        <v>11</v>
      </c>
      <c r="I26" s="54">
        <f t="shared" si="5"/>
        <v>5</v>
      </c>
      <c r="J26" s="54">
        <f t="shared" si="5"/>
        <v>5</v>
      </c>
      <c r="K26" s="54">
        <f t="shared" si="5"/>
        <v>1</v>
      </c>
      <c r="L26" s="54">
        <f t="shared" si="5"/>
        <v>0</v>
      </c>
      <c r="M26" s="54">
        <f t="shared" si="5"/>
        <v>0</v>
      </c>
      <c r="N26" s="54">
        <f t="shared" si="5"/>
        <v>0</v>
      </c>
      <c r="O26" s="54">
        <f t="shared" si="5"/>
        <v>0</v>
      </c>
    </row>
    <row r="27" spans="1:15" x14ac:dyDescent="0.25">
      <c r="A27" s="55" t="s">
        <v>153</v>
      </c>
      <c r="B27" s="56">
        <f>C27+D27+F27+G27+E27</f>
        <v>36</v>
      </c>
      <c r="C27" s="56">
        <v>0</v>
      </c>
      <c r="D27" s="56">
        <v>1</v>
      </c>
      <c r="E27" s="56">
        <v>22</v>
      </c>
      <c r="F27" s="56">
        <v>13</v>
      </c>
      <c r="G27" s="56">
        <v>0</v>
      </c>
      <c r="H27" s="56">
        <f>I27+K27+L27+O27+J27</f>
        <v>11</v>
      </c>
      <c r="I27" s="56">
        <v>5</v>
      </c>
      <c r="J27" s="56">
        <v>5</v>
      </c>
      <c r="K27" s="60">
        <v>1</v>
      </c>
      <c r="L27" s="60">
        <f>M27+N27</f>
        <v>0</v>
      </c>
      <c r="M27" s="60">
        <v>0</v>
      </c>
      <c r="N27" s="60">
        <v>0</v>
      </c>
      <c r="O27" s="56">
        <v>0</v>
      </c>
    </row>
    <row r="28" spans="1:15" x14ac:dyDescent="0.25">
      <c r="A28" s="58" t="s">
        <v>38</v>
      </c>
      <c r="B28" s="59">
        <f>B29</f>
        <v>29</v>
      </c>
      <c r="C28" s="59">
        <f t="shared" ref="C28:O28" si="6">C29</f>
        <v>0</v>
      </c>
      <c r="D28" s="59">
        <f t="shared" si="6"/>
        <v>0</v>
      </c>
      <c r="E28" s="59">
        <f t="shared" si="6"/>
        <v>16</v>
      </c>
      <c r="F28" s="59">
        <f t="shared" si="6"/>
        <v>13</v>
      </c>
      <c r="G28" s="59">
        <f t="shared" si="6"/>
        <v>0</v>
      </c>
      <c r="H28" s="59">
        <f t="shared" si="6"/>
        <v>12</v>
      </c>
      <c r="I28" s="59">
        <f t="shared" si="6"/>
        <v>6</v>
      </c>
      <c r="J28" s="59">
        <f t="shared" si="6"/>
        <v>6</v>
      </c>
      <c r="K28" s="59">
        <f t="shared" si="6"/>
        <v>0</v>
      </c>
      <c r="L28" s="59">
        <f t="shared" si="6"/>
        <v>0</v>
      </c>
      <c r="M28" s="59">
        <f t="shared" si="6"/>
        <v>0</v>
      </c>
      <c r="N28" s="59">
        <f t="shared" si="6"/>
        <v>0</v>
      </c>
      <c r="O28" s="59">
        <f t="shared" si="6"/>
        <v>0</v>
      </c>
    </row>
    <row r="29" spans="1:15" x14ac:dyDescent="0.25">
      <c r="A29" s="55" t="s">
        <v>41</v>
      </c>
      <c r="B29" s="56">
        <f>C29+D29+F29+G29+E29</f>
        <v>29</v>
      </c>
      <c r="C29" s="56">
        <v>0</v>
      </c>
      <c r="D29" s="56">
        <v>0</v>
      </c>
      <c r="E29" s="56">
        <v>16</v>
      </c>
      <c r="F29" s="56">
        <v>13</v>
      </c>
      <c r="G29" s="56">
        <v>0</v>
      </c>
      <c r="H29" s="56">
        <f>I29+K29+L29+O29+J29</f>
        <v>12</v>
      </c>
      <c r="I29" s="56">
        <v>6</v>
      </c>
      <c r="J29" s="56">
        <v>6</v>
      </c>
      <c r="K29" s="60">
        <v>0</v>
      </c>
      <c r="L29" s="60">
        <f>M29+N29</f>
        <v>0</v>
      </c>
      <c r="M29" s="60">
        <v>0</v>
      </c>
      <c r="N29" s="60">
        <v>0</v>
      </c>
      <c r="O29" s="56">
        <v>0</v>
      </c>
    </row>
    <row r="30" spans="1:15" x14ac:dyDescent="0.25">
      <c r="A30" s="64" t="s">
        <v>19</v>
      </c>
      <c r="B30" s="65">
        <f>B31</f>
        <v>72</v>
      </c>
      <c r="C30" s="65">
        <f t="shared" ref="C30:O30" si="7">C31</f>
        <v>24</v>
      </c>
      <c r="D30" s="65">
        <f t="shared" si="7"/>
        <v>2</v>
      </c>
      <c r="E30" s="65">
        <f t="shared" si="7"/>
        <v>26</v>
      </c>
      <c r="F30" s="65">
        <f t="shared" si="7"/>
        <v>20</v>
      </c>
      <c r="G30" s="65">
        <f t="shared" si="7"/>
        <v>0</v>
      </c>
      <c r="H30" s="65">
        <f t="shared" si="7"/>
        <v>21</v>
      </c>
      <c r="I30" s="65">
        <f t="shared" si="7"/>
        <v>4</v>
      </c>
      <c r="J30" s="65">
        <f t="shared" si="7"/>
        <v>4</v>
      </c>
      <c r="K30" s="65">
        <f t="shared" si="7"/>
        <v>1</v>
      </c>
      <c r="L30" s="65">
        <f t="shared" si="7"/>
        <v>12</v>
      </c>
      <c r="M30" s="65">
        <f t="shared" si="7"/>
        <v>12</v>
      </c>
      <c r="N30" s="65">
        <f t="shared" si="7"/>
        <v>0</v>
      </c>
      <c r="O30" s="65">
        <f t="shared" si="7"/>
        <v>0</v>
      </c>
    </row>
    <row r="31" spans="1:15" x14ac:dyDescent="0.25">
      <c r="A31" s="55" t="s">
        <v>20</v>
      </c>
      <c r="B31" s="56">
        <f>C31+D31+F31+G31+E31</f>
        <v>72</v>
      </c>
      <c r="C31" s="56">
        <v>24</v>
      </c>
      <c r="D31" s="56">
        <v>2</v>
      </c>
      <c r="E31" s="56">
        <v>26</v>
      </c>
      <c r="F31" s="56">
        <v>20</v>
      </c>
      <c r="G31" s="56">
        <v>0</v>
      </c>
      <c r="H31" s="56">
        <f>I31+K31+L31+O31+J31</f>
        <v>21</v>
      </c>
      <c r="I31" s="56">
        <v>4</v>
      </c>
      <c r="J31" s="56">
        <v>4</v>
      </c>
      <c r="K31" s="9">
        <v>1</v>
      </c>
      <c r="L31" s="9">
        <f>M31+N31</f>
        <v>12</v>
      </c>
      <c r="M31" s="9">
        <v>12</v>
      </c>
      <c r="N31" s="9">
        <v>0</v>
      </c>
      <c r="O31" s="56">
        <v>0</v>
      </c>
    </row>
    <row r="32" spans="1:15" x14ac:dyDescent="0.25">
      <c r="A32" s="66" t="s">
        <v>139</v>
      </c>
      <c r="I32" s="67" t="s">
        <v>140</v>
      </c>
      <c r="J32" s="67"/>
      <c r="K32" s="67"/>
      <c r="L32" s="67"/>
      <c r="M32" s="67"/>
      <c r="N32" s="67"/>
    </row>
    <row r="33" spans="1:1" x14ac:dyDescent="0.25">
      <c r="A33" s="107" t="s">
        <v>151</v>
      </c>
    </row>
  </sheetData>
  <mergeCells count="14">
    <mergeCell ref="A19:O19"/>
    <mergeCell ref="A20:O20"/>
    <mergeCell ref="B22:G22"/>
    <mergeCell ref="H22:O22"/>
    <mergeCell ref="I23:I24"/>
    <mergeCell ref="J23:J24"/>
    <mergeCell ref="L23:N23"/>
    <mergeCell ref="A1:O1"/>
    <mergeCell ref="A2:O2"/>
    <mergeCell ref="B4:G4"/>
    <mergeCell ref="H4:O4"/>
    <mergeCell ref="I5:I6"/>
    <mergeCell ref="J5:J6"/>
    <mergeCell ref="L5:N5"/>
  </mergeCells>
  <printOptions horizontalCentered="1"/>
  <pageMargins left="0.31496062992125984" right="0.31496062992125984" top="0.55118110236220474" bottom="0.35433070866141736" header="0.31496062992125984" footer="0.31496062992125984"/>
  <pageSetup paperSize="9" scale="79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sqref="A1:K27"/>
    </sheetView>
  </sheetViews>
  <sheetFormatPr baseColWidth="10" defaultRowHeight="15" x14ac:dyDescent="0.25"/>
  <cols>
    <col min="1" max="1" width="22.5703125" customWidth="1"/>
    <col min="2" max="2" width="14.28515625" customWidth="1"/>
  </cols>
  <sheetData>
    <row r="1" spans="1:11" ht="15.75" x14ac:dyDescent="0.25">
      <c r="A1" s="146" t="s">
        <v>142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</row>
    <row r="2" spans="1:11" ht="15.75" x14ac:dyDescent="0.25">
      <c r="A2" s="146" t="s">
        <v>154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</row>
    <row r="4" spans="1:11" x14ac:dyDescent="0.25">
      <c r="A4" s="104" t="s">
        <v>113</v>
      </c>
      <c r="B4" s="154" t="s">
        <v>114</v>
      </c>
      <c r="C4" s="155"/>
      <c r="D4" s="155"/>
      <c r="E4" s="155"/>
      <c r="F4" s="156"/>
      <c r="G4" s="148" t="s">
        <v>115</v>
      </c>
      <c r="H4" s="148"/>
      <c r="I4" s="148"/>
      <c r="J4" s="148"/>
      <c r="K4" s="148"/>
    </row>
    <row r="5" spans="1:11" x14ac:dyDescent="0.25">
      <c r="A5" s="105" t="s">
        <v>116</v>
      </c>
      <c r="B5" s="44" t="s">
        <v>53</v>
      </c>
      <c r="C5" s="45" t="s">
        <v>117</v>
      </c>
      <c r="D5" s="45" t="s">
        <v>144</v>
      </c>
      <c r="E5" s="45" t="s">
        <v>119</v>
      </c>
      <c r="F5" s="45" t="s">
        <v>145</v>
      </c>
      <c r="G5" s="46" t="s">
        <v>53</v>
      </c>
      <c r="H5" s="149" t="s">
        <v>147</v>
      </c>
      <c r="I5" s="45" t="s">
        <v>144</v>
      </c>
      <c r="J5" s="45" t="s">
        <v>117</v>
      </c>
      <c r="K5" s="45" t="s">
        <v>145</v>
      </c>
    </row>
    <row r="6" spans="1:11" x14ac:dyDescent="0.25">
      <c r="A6" s="106" t="s">
        <v>122</v>
      </c>
      <c r="B6" s="48" t="s">
        <v>57</v>
      </c>
      <c r="C6" s="49" t="s">
        <v>123</v>
      </c>
      <c r="D6" s="49" t="s">
        <v>124</v>
      </c>
      <c r="E6" s="49" t="s">
        <v>148</v>
      </c>
      <c r="F6" s="49" t="s">
        <v>149</v>
      </c>
      <c r="G6" s="50" t="s">
        <v>127</v>
      </c>
      <c r="H6" s="150"/>
      <c r="I6" s="49" t="s">
        <v>124</v>
      </c>
      <c r="J6" s="49" t="s">
        <v>123</v>
      </c>
      <c r="K6" s="49" t="s">
        <v>149</v>
      </c>
    </row>
    <row r="7" spans="1:11" x14ac:dyDescent="0.25">
      <c r="A7" s="52" t="s">
        <v>53</v>
      </c>
      <c r="B7" s="52">
        <f t="shared" ref="B7:K7" si="0">B8+B10</f>
        <v>45</v>
      </c>
      <c r="C7" s="108">
        <f t="shared" si="0"/>
        <v>41</v>
      </c>
      <c r="D7" s="108">
        <f t="shared" si="0"/>
        <v>4</v>
      </c>
      <c r="E7" s="108">
        <f t="shared" si="0"/>
        <v>0</v>
      </c>
      <c r="F7" s="108">
        <f t="shared" si="0"/>
        <v>0</v>
      </c>
      <c r="G7" s="52">
        <f t="shared" si="0"/>
        <v>22</v>
      </c>
      <c r="H7" s="52">
        <f t="shared" si="0"/>
        <v>0</v>
      </c>
      <c r="I7" s="52">
        <f t="shared" si="0"/>
        <v>2</v>
      </c>
      <c r="J7" s="52">
        <f t="shared" si="0"/>
        <v>20</v>
      </c>
      <c r="K7" s="52">
        <f t="shared" si="0"/>
        <v>0</v>
      </c>
    </row>
    <row r="8" spans="1:11" x14ac:dyDescent="0.25">
      <c r="A8" s="53" t="s">
        <v>14</v>
      </c>
      <c r="B8" s="54">
        <f>C8+D8+E8</f>
        <v>17</v>
      </c>
      <c r="C8" s="109">
        <f>C9</f>
        <v>15</v>
      </c>
      <c r="D8" s="109">
        <f>D9</f>
        <v>2</v>
      </c>
      <c r="E8" s="109">
        <f>E9</f>
        <v>0</v>
      </c>
      <c r="F8" s="109">
        <f>F9</f>
        <v>0</v>
      </c>
      <c r="G8" s="54">
        <f>H8+I8+J8</f>
        <v>7</v>
      </c>
      <c r="H8" s="109">
        <f>H9</f>
        <v>0</v>
      </c>
      <c r="I8" s="109">
        <f>I9</f>
        <v>1</v>
      </c>
      <c r="J8" s="109">
        <f>J9</f>
        <v>6</v>
      </c>
      <c r="K8" s="54">
        <f>K9</f>
        <v>0</v>
      </c>
    </row>
    <row r="9" spans="1:11" x14ac:dyDescent="0.25">
      <c r="A9" s="55" t="s">
        <v>18</v>
      </c>
      <c r="B9" s="56">
        <f>C9+D9+E9+F9</f>
        <v>17</v>
      </c>
      <c r="C9" s="110">
        <v>15</v>
      </c>
      <c r="D9" s="56">
        <v>2</v>
      </c>
      <c r="E9" s="56">
        <v>0</v>
      </c>
      <c r="F9" s="56">
        <v>0</v>
      </c>
      <c r="G9" s="57">
        <f>H9+I9+J9+K9</f>
        <v>7</v>
      </c>
      <c r="H9" s="57">
        <v>0</v>
      </c>
      <c r="I9" s="57">
        <v>1</v>
      </c>
      <c r="J9" s="9">
        <v>6</v>
      </c>
      <c r="K9" s="56">
        <v>0</v>
      </c>
    </row>
    <row r="10" spans="1:11" x14ac:dyDescent="0.25">
      <c r="A10" s="58" t="s">
        <v>155</v>
      </c>
      <c r="B10" s="59">
        <f>B11</f>
        <v>28</v>
      </c>
      <c r="C10" s="59">
        <f>C11</f>
        <v>26</v>
      </c>
      <c r="D10" s="59">
        <f>D11</f>
        <v>2</v>
      </c>
      <c r="E10" s="59">
        <f>E11</f>
        <v>0</v>
      </c>
      <c r="F10" s="59">
        <f>F11</f>
        <v>0</v>
      </c>
      <c r="G10" s="59">
        <f>H10+I10+J10</f>
        <v>15</v>
      </c>
      <c r="H10" s="59">
        <f>H11</f>
        <v>0</v>
      </c>
      <c r="I10" s="59">
        <f>I11</f>
        <v>1</v>
      </c>
      <c r="J10" s="59">
        <f>J11</f>
        <v>14</v>
      </c>
      <c r="K10" s="59">
        <f>K11</f>
        <v>0</v>
      </c>
    </row>
    <row r="11" spans="1:11" x14ac:dyDescent="0.25">
      <c r="A11" s="55" t="s">
        <v>156</v>
      </c>
      <c r="B11" s="56">
        <f>C11+D11+E11+F11</f>
        <v>28</v>
      </c>
      <c r="C11" s="56">
        <v>26</v>
      </c>
      <c r="D11" s="56">
        <v>2</v>
      </c>
      <c r="E11" s="56">
        <v>0</v>
      </c>
      <c r="F11" s="56">
        <v>0</v>
      </c>
      <c r="G11" s="56">
        <f>H11+I11+J11+K11</f>
        <v>15</v>
      </c>
      <c r="H11" s="56">
        <v>0</v>
      </c>
      <c r="I11" s="56">
        <v>1</v>
      </c>
      <c r="J11" s="9">
        <v>14</v>
      </c>
      <c r="K11" s="56">
        <v>0</v>
      </c>
    </row>
    <row r="12" spans="1:11" x14ac:dyDescent="0.25">
      <c r="A12" s="66" t="s">
        <v>139</v>
      </c>
      <c r="H12" s="67" t="s">
        <v>140</v>
      </c>
      <c r="I12" s="67"/>
      <c r="J12" s="67"/>
    </row>
    <row r="13" spans="1:11" x14ac:dyDescent="0.25">
      <c r="A13" s="107"/>
    </row>
    <row r="14" spans="1:11" x14ac:dyDescent="0.25">
      <c r="A14" s="107"/>
    </row>
    <row r="16" spans="1:11" ht="15.75" x14ac:dyDescent="0.25">
      <c r="A16" s="146" t="s">
        <v>142</v>
      </c>
      <c r="B16" s="146"/>
      <c r="C16" s="146"/>
      <c r="D16" s="146"/>
      <c r="E16" s="146"/>
      <c r="F16" s="146"/>
      <c r="G16" s="146"/>
      <c r="H16" s="146"/>
      <c r="I16" s="146"/>
      <c r="J16" s="146"/>
      <c r="K16" s="146"/>
    </row>
    <row r="17" spans="1:11" ht="15.75" x14ac:dyDescent="0.25">
      <c r="A17" s="146" t="s">
        <v>157</v>
      </c>
      <c r="B17" s="146"/>
      <c r="C17" s="146"/>
      <c r="D17" s="146"/>
      <c r="E17" s="146"/>
      <c r="F17" s="146"/>
      <c r="G17" s="146"/>
      <c r="H17" s="146"/>
      <c r="I17" s="146"/>
      <c r="J17" s="146"/>
      <c r="K17" s="146"/>
    </row>
    <row r="19" spans="1:11" x14ac:dyDescent="0.25">
      <c r="A19" s="104" t="s">
        <v>113</v>
      </c>
      <c r="B19" s="154" t="s">
        <v>114</v>
      </c>
      <c r="C19" s="155"/>
      <c r="D19" s="155"/>
      <c r="E19" s="155"/>
      <c r="F19" s="156"/>
      <c r="G19" s="148" t="s">
        <v>115</v>
      </c>
      <c r="H19" s="148"/>
      <c r="I19" s="148"/>
      <c r="J19" s="148"/>
      <c r="K19" s="148"/>
    </row>
    <row r="20" spans="1:11" x14ac:dyDescent="0.25">
      <c r="A20" s="105" t="s">
        <v>116</v>
      </c>
      <c r="B20" s="44" t="s">
        <v>53</v>
      </c>
      <c r="C20" s="45" t="s">
        <v>117</v>
      </c>
      <c r="D20" s="45" t="s">
        <v>144</v>
      </c>
      <c r="E20" s="45" t="s">
        <v>119</v>
      </c>
      <c r="F20" s="45" t="s">
        <v>145</v>
      </c>
      <c r="G20" s="46" t="s">
        <v>53</v>
      </c>
      <c r="H20" s="149" t="s">
        <v>147</v>
      </c>
      <c r="I20" s="45" t="s">
        <v>144</v>
      </c>
      <c r="J20" s="45" t="s">
        <v>117</v>
      </c>
      <c r="K20" s="45" t="s">
        <v>145</v>
      </c>
    </row>
    <row r="21" spans="1:11" x14ac:dyDescent="0.25">
      <c r="A21" s="106" t="s">
        <v>122</v>
      </c>
      <c r="B21" s="48" t="s">
        <v>57</v>
      </c>
      <c r="C21" s="49" t="s">
        <v>123</v>
      </c>
      <c r="D21" s="49" t="s">
        <v>124</v>
      </c>
      <c r="E21" s="49" t="s">
        <v>148</v>
      </c>
      <c r="F21" s="49" t="s">
        <v>149</v>
      </c>
      <c r="G21" s="50" t="s">
        <v>127</v>
      </c>
      <c r="H21" s="150"/>
      <c r="I21" s="49" t="s">
        <v>124</v>
      </c>
      <c r="J21" s="49" t="s">
        <v>123</v>
      </c>
      <c r="K21" s="49" t="s">
        <v>149</v>
      </c>
    </row>
    <row r="22" spans="1:11" x14ac:dyDescent="0.25">
      <c r="A22" s="52" t="s">
        <v>53</v>
      </c>
      <c r="B22" s="52">
        <f t="shared" ref="B22:K22" si="1">B23+B25</f>
        <v>19</v>
      </c>
      <c r="C22" s="108">
        <f t="shared" si="1"/>
        <v>19</v>
      </c>
      <c r="D22" s="108">
        <f t="shared" si="1"/>
        <v>0</v>
      </c>
      <c r="E22" s="108">
        <f t="shared" si="1"/>
        <v>0</v>
      </c>
      <c r="F22" s="108">
        <f t="shared" si="1"/>
        <v>0</v>
      </c>
      <c r="G22" s="52">
        <f t="shared" si="1"/>
        <v>6</v>
      </c>
      <c r="H22" s="52">
        <f t="shared" si="1"/>
        <v>0</v>
      </c>
      <c r="I22" s="52">
        <f t="shared" si="1"/>
        <v>0</v>
      </c>
      <c r="J22" s="52">
        <f t="shared" si="1"/>
        <v>6</v>
      </c>
      <c r="K22" s="52">
        <f t="shared" si="1"/>
        <v>0</v>
      </c>
    </row>
    <row r="23" spans="1:11" x14ac:dyDescent="0.25">
      <c r="A23" s="53" t="s">
        <v>14</v>
      </c>
      <c r="B23" s="54">
        <f>C23+D23+E23</f>
        <v>19</v>
      </c>
      <c r="C23" s="109">
        <f>C24</f>
        <v>19</v>
      </c>
      <c r="D23" s="109">
        <f>D24</f>
        <v>0</v>
      </c>
      <c r="E23" s="109">
        <f>E24</f>
        <v>0</v>
      </c>
      <c r="F23" s="109">
        <f>F24</f>
        <v>0</v>
      </c>
      <c r="G23" s="54">
        <f>H23+I23+J23</f>
        <v>6</v>
      </c>
      <c r="H23" s="109">
        <f>H24</f>
        <v>0</v>
      </c>
      <c r="I23" s="109">
        <f>I24</f>
        <v>0</v>
      </c>
      <c r="J23" s="109">
        <f>J24</f>
        <v>6</v>
      </c>
      <c r="K23" s="54">
        <f>K24</f>
        <v>0</v>
      </c>
    </row>
    <row r="24" spans="1:11" x14ac:dyDescent="0.25">
      <c r="A24" s="55" t="s">
        <v>18</v>
      </c>
      <c r="B24" s="56">
        <f>C24+D24+E24+F24</f>
        <v>19</v>
      </c>
      <c r="C24" s="110">
        <v>19</v>
      </c>
      <c r="D24" s="56">
        <v>0</v>
      </c>
      <c r="E24" s="56">
        <v>0</v>
      </c>
      <c r="F24" s="56">
        <v>0</v>
      </c>
      <c r="G24" s="57">
        <f>H24+I24+J24+K24</f>
        <v>6</v>
      </c>
      <c r="H24" s="57">
        <v>0</v>
      </c>
      <c r="I24" s="57">
        <v>0</v>
      </c>
      <c r="J24" s="9">
        <v>6</v>
      </c>
      <c r="K24" s="56">
        <v>0</v>
      </c>
    </row>
    <row r="25" spans="1:11" x14ac:dyDescent="0.25">
      <c r="A25" s="58" t="s">
        <v>38</v>
      </c>
      <c r="B25" s="59">
        <f>B26</f>
        <v>0</v>
      </c>
      <c r="C25" s="59">
        <f>C26</f>
        <v>0</v>
      </c>
      <c r="D25" s="59">
        <f>D26</f>
        <v>0</v>
      </c>
      <c r="E25" s="59">
        <f>E26</f>
        <v>0</v>
      </c>
      <c r="F25" s="59">
        <f>F26</f>
        <v>0</v>
      </c>
      <c r="G25" s="59">
        <f>H25+I25+J25</f>
        <v>0</v>
      </c>
      <c r="H25" s="59">
        <f>H26</f>
        <v>0</v>
      </c>
      <c r="I25" s="59">
        <f>I26</f>
        <v>0</v>
      </c>
      <c r="J25" s="59">
        <f>J26</f>
        <v>0</v>
      </c>
      <c r="K25" s="59">
        <f>K26</f>
        <v>0</v>
      </c>
    </row>
    <row r="26" spans="1:11" x14ac:dyDescent="0.25">
      <c r="A26" s="55" t="s">
        <v>42</v>
      </c>
      <c r="B26" s="56">
        <f>C26+D26+E26+F26</f>
        <v>0</v>
      </c>
      <c r="C26" s="56">
        <v>0</v>
      </c>
      <c r="D26" s="56">
        <v>0</v>
      </c>
      <c r="E26" s="56">
        <v>0</v>
      </c>
      <c r="F26" s="56">
        <v>0</v>
      </c>
      <c r="G26" s="56">
        <f>H26+I26+J26+K26</f>
        <v>0</v>
      </c>
      <c r="H26" s="56">
        <v>0</v>
      </c>
      <c r="I26" s="56">
        <v>0</v>
      </c>
      <c r="J26" s="9">
        <v>0</v>
      </c>
      <c r="K26" s="56">
        <v>0</v>
      </c>
    </row>
    <row r="27" spans="1:11" x14ac:dyDescent="0.25">
      <c r="A27" s="66" t="s">
        <v>139</v>
      </c>
      <c r="H27" s="67" t="s">
        <v>140</v>
      </c>
      <c r="I27" s="67"/>
      <c r="J27" s="67"/>
    </row>
  </sheetData>
  <mergeCells count="10">
    <mergeCell ref="A17:K17"/>
    <mergeCell ref="B19:F19"/>
    <mergeCell ref="G19:K19"/>
    <mergeCell ref="H20:H21"/>
    <mergeCell ref="A1:K1"/>
    <mergeCell ref="A2:K2"/>
    <mergeCell ref="B4:F4"/>
    <mergeCell ref="G4:K4"/>
    <mergeCell ref="H5:H6"/>
    <mergeCell ref="A16:K16"/>
  </mergeCells>
  <printOptions horizontalCentered="1"/>
  <pageMargins left="0.31496062992125984" right="0.31496062992125984" top="0.74803149606299213" bottom="0.35433070866141736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74"/>
  <sheetViews>
    <sheetView zoomScale="50" zoomScaleNormal="50" workbookViewId="0">
      <selection activeCell="A2" sqref="A2:E66"/>
    </sheetView>
  </sheetViews>
  <sheetFormatPr baseColWidth="10" defaultRowHeight="15" x14ac:dyDescent="0.25"/>
  <cols>
    <col min="1" max="1" width="5.7109375" customWidth="1"/>
    <col min="2" max="2" width="31.140625" customWidth="1"/>
    <col min="3" max="3" width="14.85546875" customWidth="1"/>
    <col min="4" max="4" width="12.85546875" customWidth="1"/>
    <col min="5" max="5" width="14.7109375" customWidth="1"/>
  </cols>
  <sheetData>
    <row r="2" spans="1:9" ht="15.75" x14ac:dyDescent="0.25">
      <c r="A2" s="113" t="s">
        <v>95</v>
      </c>
      <c r="B2" s="113"/>
      <c r="C2" s="113"/>
      <c r="D2" s="113"/>
      <c r="E2" s="113"/>
      <c r="F2" s="27"/>
      <c r="G2" s="27"/>
      <c r="H2" s="27"/>
      <c r="I2" s="27"/>
    </row>
    <row r="3" spans="1:9" ht="15.75" x14ac:dyDescent="0.25">
      <c r="A3" s="113" t="s">
        <v>63</v>
      </c>
      <c r="B3" s="113"/>
      <c r="C3" s="113"/>
      <c r="D3" s="113"/>
      <c r="E3" s="113"/>
      <c r="F3" s="27"/>
      <c r="G3" s="27"/>
      <c r="H3" s="27"/>
      <c r="I3" s="27"/>
    </row>
    <row r="4" spans="1:9" ht="15.75" x14ac:dyDescent="0.25">
      <c r="A4" s="123" t="s">
        <v>73</v>
      </c>
      <c r="B4" s="123"/>
      <c r="C4" s="123"/>
      <c r="D4" s="123"/>
      <c r="E4" s="123"/>
    </row>
    <row r="5" spans="1:9" ht="15.75" customHeight="1" x14ac:dyDescent="0.25">
      <c r="A5" s="124" t="s">
        <v>0</v>
      </c>
      <c r="B5" s="1" t="s">
        <v>70</v>
      </c>
      <c r="C5" s="125" t="s">
        <v>96</v>
      </c>
      <c r="D5" s="125"/>
      <c r="E5" s="125"/>
    </row>
    <row r="6" spans="1:9" ht="15" customHeight="1" x14ac:dyDescent="0.25">
      <c r="A6" s="124"/>
      <c r="B6" s="3" t="s">
        <v>2</v>
      </c>
      <c r="C6" s="29" t="s">
        <v>57</v>
      </c>
      <c r="D6" s="29" t="s">
        <v>56</v>
      </c>
      <c r="E6" s="29" t="s">
        <v>55</v>
      </c>
    </row>
    <row r="7" spans="1:9" ht="15" customHeight="1" x14ac:dyDescent="0.25">
      <c r="A7" s="111" t="s">
        <v>3</v>
      </c>
      <c r="B7" s="112"/>
      <c r="C7" s="32">
        <f>C8+C9</f>
        <v>48</v>
      </c>
      <c r="D7" s="32">
        <f>D8+D9</f>
        <v>2</v>
      </c>
      <c r="E7" s="32">
        <f>E8+E9</f>
        <v>2</v>
      </c>
    </row>
    <row r="8" spans="1:9" x14ac:dyDescent="0.25">
      <c r="A8" s="4">
        <v>18</v>
      </c>
      <c r="B8" s="5" t="s">
        <v>4</v>
      </c>
      <c r="C8" s="9">
        <v>38</v>
      </c>
      <c r="D8" s="9">
        <v>1</v>
      </c>
      <c r="E8" s="9">
        <v>1</v>
      </c>
    </row>
    <row r="9" spans="1:9" x14ac:dyDescent="0.25">
      <c r="A9" s="4">
        <v>21</v>
      </c>
      <c r="B9" s="5" t="s">
        <v>5</v>
      </c>
      <c r="C9" s="9">
        <v>10</v>
      </c>
      <c r="D9" s="9">
        <v>1</v>
      </c>
      <c r="E9" s="9">
        <v>1</v>
      </c>
    </row>
    <row r="10" spans="1:9" ht="15.75" x14ac:dyDescent="0.25">
      <c r="A10" s="111" t="s">
        <v>6</v>
      </c>
      <c r="B10" s="112"/>
      <c r="C10" s="32">
        <f>C11</f>
        <v>13</v>
      </c>
      <c r="D10" s="32">
        <f>D11</f>
        <v>1</v>
      </c>
      <c r="E10" s="32">
        <f>E11</f>
        <v>1</v>
      </c>
    </row>
    <row r="11" spans="1:9" x14ac:dyDescent="0.25">
      <c r="A11" s="4">
        <v>9</v>
      </c>
      <c r="B11" s="5" t="s">
        <v>7</v>
      </c>
      <c r="C11" s="9">
        <v>13</v>
      </c>
      <c r="D11" s="9">
        <v>1</v>
      </c>
      <c r="E11" s="9">
        <v>1</v>
      </c>
    </row>
    <row r="12" spans="1:9" ht="15.75" x14ac:dyDescent="0.25">
      <c r="A12" s="111" t="s">
        <v>8</v>
      </c>
      <c r="B12" s="112"/>
      <c r="C12" s="32">
        <f>C13</f>
        <v>8</v>
      </c>
      <c r="D12" s="32">
        <f>D13</f>
        <v>1</v>
      </c>
      <c r="E12" s="32">
        <f>E13</f>
        <v>1</v>
      </c>
    </row>
    <row r="13" spans="1:9" x14ac:dyDescent="0.25">
      <c r="A13" s="4">
        <v>11</v>
      </c>
      <c r="B13" s="5" t="s">
        <v>9</v>
      </c>
      <c r="C13" s="9">
        <v>8</v>
      </c>
      <c r="D13" s="9">
        <v>1</v>
      </c>
      <c r="E13" s="9">
        <v>1</v>
      </c>
    </row>
    <row r="14" spans="1:9" ht="15.75" x14ac:dyDescent="0.25">
      <c r="A14" s="111" t="s">
        <v>10</v>
      </c>
      <c r="B14" s="112"/>
      <c r="C14" s="32">
        <f>C15+C16+C17</f>
        <v>4</v>
      </c>
      <c r="D14" s="32">
        <f>D15+D16+D17</f>
        <v>3</v>
      </c>
      <c r="E14" s="32">
        <f>E15+E16+E17</f>
        <v>2</v>
      </c>
    </row>
    <row r="15" spans="1:9" x14ac:dyDescent="0.25">
      <c r="A15" s="6">
        <v>4</v>
      </c>
      <c r="B15" s="5" t="s">
        <v>11</v>
      </c>
      <c r="C15" s="9">
        <v>2</v>
      </c>
      <c r="D15" s="9">
        <v>1</v>
      </c>
      <c r="E15" s="9">
        <v>1</v>
      </c>
    </row>
    <row r="16" spans="1:9" x14ac:dyDescent="0.25">
      <c r="A16" s="6">
        <v>19</v>
      </c>
      <c r="B16" s="5" t="s">
        <v>12</v>
      </c>
      <c r="C16" s="9">
        <v>2</v>
      </c>
      <c r="D16" s="9">
        <v>1</v>
      </c>
      <c r="E16" s="9">
        <v>1</v>
      </c>
    </row>
    <row r="17" spans="1:5" x14ac:dyDescent="0.25">
      <c r="A17" s="6">
        <v>20</v>
      </c>
      <c r="B17" s="5" t="s">
        <v>13</v>
      </c>
      <c r="C17" s="9">
        <v>0</v>
      </c>
      <c r="D17" s="9">
        <v>1</v>
      </c>
      <c r="E17" s="9">
        <v>0</v>
      </c>
    </row>
    <row r="18" spans="1:5" ht="15.75" x14ac:dyDescent="0.25">
      <c r="A18" s="111" t="s">
        <v>14</v>
      </c>
      <c r="B18" s="112"/>
      <c r="C18" s="32">
        <f>C19+C20+C21+C22</f>
        <v>13</v>
      </c>
      <c r="D18" s="32">
        <f>D19+D20+D21+D22</f>
        <v>4</v>
      </c>
      <c r="E18" s="32">
        <f>E19+E20+E21+E22</f>
        <v>3</v>
      </c>
    </row>
    <row r="19" spans="1:5" x14ac:dyDescent="0.25">
      <c r="A19" s="4">
        <v>22</v>
      </c>
      <c r="B19" s="5" t="s">
        <v>15</v>
      </c>
      <c r="C19" s="9">
        <v>0</v>
      </c>
      <c r="D19" s="9">
        <v>1</v>
      </c>
      <c r="E19" s="9">
        <v>0</v>
      </c>
    </row>
    <row r="20" spans="1:5" x14ac:dyDescent="0.25">
      <c r="A20" s="4">
        <v>23</v>
      </c>
      <c r="B20" s="5" t="s">
        <v>16</v>
      </c>
      <c r="C20" s="9">
        <v>1</v>
      </c>
      <c r="D20" s="9">
        <v>1</v>
      </c>
      <c r="E20" s="9">
        <v>1</v>
      </c>
    </row>
    <row r="21" spans="1:5" x14ac:dyDescent="0.25">
      <c r="A21" s="4">
        <v>24</v>
      </c>
      <c r="B21" s="5" t="s">
        <v>17</v>
      </c>
      <c r="C21" s="9">
        <v>10</v>
      </c>
      <c r="D21" s="9">
        <v>1</v>
      </c>
      <c r="E21" s="9">
        <v>1</v>
      </c>
    </row>
    <row r="22" spans="1:5" x14ac:dyDescent="0.25">
      <c r="A22" s="4">
        <v>29</v>
      </c>
      <c r="B22" s="5" t="s">
        <v>18</v>
      </c>
      <c r="C22" s="9">
        <v>2</v>
      </c>
      <c r="D22" s="9">
        <v>1</v>
      </c>
      <c r="E22" s="9">
        <v>1</v>
      </c>
    </row>
    <row r="23" spans="1:5" ht="15.75" x14ac:dyDescent="0.25">
      <c r="A23" s="111" t="s">
        <v>19</v>
      </c>
      <c r="B23" s="112"/>
      <c r="C23" s="32">
        <f>C24+C25+C26+C27+C28+C29+C30+C31+C32</f>
        <v>96</v>
      </c>
      <c r="D23" s="32">
        <f>D24+D25+D26+D27+D28+D29+D30+D31+D32</f>
        <v>9</v>
      </c>
      <c r="E23" s="32">
        <f>E24+E25+E26+E27+E28+E29+E30+E31+E32</f>
        <v>9</v>
      </c>
    </row>
    <row r="24" spans="1:5" x14ac:dyDescent="0.25">
      <c r="A24" s="4">
        <v>13</v>
      </c>
      <c r="B24" s="5" t="s">
        <v>20</v>
      </c>
      <c r="C24" s="9">
        <v>30</v>
      </c>
      <c r="D24" s="9">
        <v>1</v>
      </c>
      <c r="E24" s="9">
        <v>1</v>
      </c>
    </row>
    <row r="25" spans="1:5" x14ac:dyDescent="0.25">
      <c r="A25" s="4">
        <v>14</v>
      </c>
      <c r="B25" s="5" t="s">
        <v>21</v>
      </c>
      <c r="C25" s="9">
        <v>6</v>
      </c>
      <c r="D25" s="9">
        <v>1</v>
      </c>
      <c r="E25" s="9">
        <v>1</v>
      </c>
    </row>
    <row r="26" spans="1:5" x14ac:dyDescent="0.25">
      <c r="A26" s="4">
        <v>15</v>
      </c>
      <c r="B26" s="5" t="s">
        <v>22</v>
      </c>
      <c r="C26" s="9">
        <v>5</v>
      </c>
      <c r="D26" s="9">
        <v>1</v>
      </c>
      <c r="E26" s="9">
        <v>1</v>
      </c>
    </row>
    <row r="27" spans="1:5" x14ac:dyDescent="0.25">
      <c r="A27" s="4">
        <v>33</v>
      </c>
      <c r="B27" s="5" t="s">
        <v>23</v>
      </c>
      <c r="C27" s="9">
        <v>9</v>
      </c>
      <c r="D27" s="9">
        <v>1</v>
      </c>
      <c r="E27" s="9">
        <v>1</v>
      </c>
    </row>
    <row r="28" spans="1:5" x14ac:dyDescent="0.25">
      <c r="A28" s="4">
        <v>34</v>
      </c>
      <c r="B28" s="5" t="s">
        <v>24</v>
      </c>
      <c r="C28" s="9">
        <v>14</v>
      </c>
      <c r="D28" s="9">
        <v>1</v>
      </c>
      <c r="E28" s="9">
        <v>1</v>
      </c>
    </row>
    <row r="29" spans="1:5" x14ac:dyDescent="0.25">
      <c r="A29" s="4">
        <v>35</v>
      </c>
      <c r="B29" s="5" t="s">
        <v>25</v>
      </c>
      <c r="C29" s="9">
        <v>2</v>
      </c>
      <c r="D29" s="9">
        <v>1</v>
      </c>
      <c r="E29" s="9">
        <v>1</v>
      </c>
    </row>
    <row r="30" spans="1:5" x14ac:dyDescent="0.25">
      <c r="A30" s="4">
        <v>36</v>
      </c>
      <c r="B30" s="5" t="s">
        <v>26</v>
      </c>
      <c r="C30" s="9">
        <v>7</v>
      </c>
      <c r="D30" s="9">
        <v>1</v>
      </c>
      <c r="E30" s="9">
        <v>1</v>
      </c>
    </row>
    <row r="31" spans="1:5" x14ac:dyDescent="0.25">
      <c r="A31" s="4">
        <v>40</v>
      </c>
      <c r="B31" s="5" t="s">
        <v>27</v>
      </c>
      <c r="C31" s="9">
        <v>13</v>
      </c>
      <c r="D31" s="9">
        <v>1</v>
      </c>
      <c r="E31" s="9">
        <v>1</v>
      </c>
    </row>
    <row r="32" spans="1:5" x14ac:dyDescent="0.25">
      <c r="A32" s="4">
        <v>41</v>
      </c>
      <c r="B32" s="5" t="s">
        <v>67</v>
      </c>
      <c r="C32" s="9">
        <v>10</v>
      </c>
      <c r="D32" s="9">
        <v>1</v>
      </c>
      <c r="E32" s="9">
        <v>1</v>
      </c>
    </row>
    <row r="33" spans="1:5" ht="15.75" x14ac:dyDescent="0.25">
      <c r="A33" s="111" t="s">
        <v>28</v>
      </c>
      <c r="B33" s="112"/>
      <c r="C33" s="32">
        <f>C34+C35+C36+C37</f>
        <v>4</v>
      </c>
      <c r="D33" s="32">
        <f>D34+D35+D36+D37</f>
        <v>7</v>
      </c>
      <c r="E33" s="32">
        <f>E34+E35+E36+E37</f>
        <v>1</v>
      </c>
    </row>
    <row r="34" spans="1:5" x14ac:dyDescent="0.25">
      <c r="A34" s="6">
        <v>10</v>
      </c>
      <c r="B34" s="5" t="s">
        <v>29</v>
      </c>
      <c r="C34" s="9">
        <v>0</v>
      </c>
      <c r="D34" s="9">
        <v>1</v>
      </c>
      <c r="E34" s="9">
        <v>0</v>
      </c>
    </row>
    <row r="35" spans="1:5" x14ac:dyDescent="0.25">
      <c r="A35" s="4">
        <v>12</v>
      </c>
      <c r="B35" s="5" t="s">
        <v>30</v>
      </c>
      <c r="C35" s="9">
        <v>0</v>
      </c>
      <c r="D35" s="9">
        <v>1</v>
      </c>
      <c r="E35" s="9">
        <v>0</v>
      </c>
    </row>
    <row r="36" spans="1:5" x14ac:dyDescent="0.25">
      <c r="A36" s="4">
        <v>17</v>
      </c>
      <c r="B36" s="5" t="s">
        <v>31</v>
      </c>
      <c r="C36" s="9">
        <v>0</v>
      </c>
      <c r="D36" s="9">
        <v>2</v>
      </c>
      <c r="E36" s="9">
        <v>0</v>
      </c>
    </row>
    <row r="37" spans="1:5" x14ac:dyDescent="0.25">
      <c r="A37" s="4">
        <v>27</v>
      </c>
      <c r="B37" s="5" t="s">
        <v>89</v>
      </c>
      <c r="C37" s="9">
        <v>4</v>
      </c>
      <c r="D37" s="9">
        <v>3</v>
      </c>
      <c r="E37" s="9">
        <v>1</v>
      </c>
    </row>
    <row r="38" spans="1:5" ht="15.75" x14ac:dyDescent="0.25">
      <c r="A38" s="111" t="s">
        <v>33</v>
      </c>
      <c r="B38" s="112"/>
      <c r="C38" s="32">
        <f>C39+C40</f>
        <v>21</v>
      </c>
      <c r="D38" s="32">
        <f>D39+D40</f>
        <v>4</v>
      </c>
      <c r="E38" s="32">
        <f>E39+E40</f>
        <v>4</v>
      </c>
    </row>
    <row r="39" spans="1:5" x14ac:dyDescent="0.25">
      <c r="A39" s="4">
        <v>16</v>
      </c>
      <c r="B39" s="5" t="s">
        <v>34</v>
      </c>
      <c r="C39" s="9">
        <v>7</v>
      </c>
      <c r="D39" s="9">
        <v>2</v>
      </c>
      <c r="E39" s="9">
        <v>2</v>
      </c>
    </row>
    <row r="40" spans="1:5" x14ac:dyDescent="0.25">
      <c r="A40" s="4">
        <v>37</v>
      </c>
      <c r="B40" s="8" t="s">
        <v>35</v>
      </c>
      <c r="C40" s="9">
        <v>14</v>
      </c>
      <c r="D40" s="9">
        <v>2</v>
      </c>
      <c r="E40" s="9">
        <v>2</v>
      </c>
    </row>
    <row r="41" spans="1:5" ht="15.75" x14ac:dyDescent="0.25">
      <c r="A41" s="111" t="s">
        <v>36</v>
      </c>
      <c r="B41" s="112"/>
      <c r="C41" s="32">
        <f>C42+C43</f>
        <v>20</v>
      </c>
      <c r="D41" s="32">
        <f>D42+D43</f>
        <v>2</v>
      </c>
      <c r="E41" s="32">
        <f>E42+E43</f>
        <v>1</v>
      </c>
    </row>
    <row r="42" spans="1:5" x14ac:dyDescent="0.25">
      <c r="A42" s="4">
        <v>6</v>
      </c>
      <c r="B42" s="5" t="s">
        <v>37</v>
      </c>
      <c r="C42" s="9">
        <v>19</v>
      </c>
      <c r="D42" s="9">
        <v>1</v>
      </c>
      <c r="E42" s="9">
        <v>1</v>
      </c>
    </row>
    <row r="43" spans="1:5" x14ac:dyDescent="0.25">
      <c r="A43" s="4">
        <v>39</v>
      </c>
      <c r="B43" s="5" t="s">
        <v>90</v>
      </c>
      <c r="C43" s="9">
        <v>1</v>
      </c>
      <c r="D43" s="9">
        <v>1</v>
      </c>
      <c r="E43" s="9">
        <v>0</v>
      </c>
    </row>
    <row r="44" spans="1:5" ht="15.75" x14ac:dyDescent="0.25">
      <c r="A44" s="111" t="s">
        <v>38</v>
      </c>
      <c r="B44" s="112"/>
      <c r="C44" s="32">
        <f>C45+C46+C47+C48+C49</f>
        <v>12</v>
      </c>
      <c r="D44" s="32">
        <f>D45+D46+D47+D48+D49</f>
        <v>5</v>
      </c>
      <c r="E44" s="32">
        <f>E45+E46+E47+E48+E49</f>
        <v>2</v>
      </c>
    </row>
    <row r="45" spans="1:5" x14ac:dyDescent="0.25">
      <c r="A45" s="4">
        <v>2</v>
      </c>
      <c r="B45" s="5" t="s">
        <v>39</v>
      </c>
      <c r="C45" s="9">
        <v>0</v>
      </c>
      <c r="D45" s="9">
        <v>1</v>
      </c>
      <c r="E45" s="9">
        <v>0</v>
      </c>
    </row>
    <row r="46" spans="1:5" x14ac:dyDescent="0.25">
      <c r="A46" s="4">
        <v>3</v>
      </c>
      <c r="B46" s="5" t="s">
        <v>40</v>
      </c>
      <c r="C46" s="9">
        <v>1</v>
      </c>
      <c r="D46" s="9">
        <v>1</v>
      </c>
      <c r="E46" s="9">
        <v>0</v>
      </c>
    </row>
    <row r="47" spans="1:5" x14ac:dyDescent="0.25">
      <c r="A47" s="4">
        <v>25</v>
      </c>
      <c r="B47" s="5" t="s">
        <v>41</v>
      </c>
      <c r="C47" s="9">
        <v>8</v>
      </c>
      <c r="D47" s="9">
        <v>1</v>
      </c>
      <c r="E47" s="9">
        <v>1</v>
      </c>
    </row>
    <row r="48" spans="1:5" x14ac:dyDescent="0.25">
      <c r="A48" s="4">
        <v>26</v>
      </c>
      <c r="B48" s="5" t="s">
        <v>42</v>
      </c>
      <c r="C48" s="9">
        <v>3</v>
      </c>
      <c r="D48" s="9">
        <v>1</v>
      </c>
      <c r="E48" s="9">
        <v>1</v>
      </c>
    </row>
    <row r="49" spans="1:5" x14ac:dyDescent="0.25">
      <c r="A49" s="9">
        <v>38</v>
      </c>
      <c r="B49" s="10" t="s">
        <v>43</v>
      </c>
      <c r="C49" s="9">
        <v>0</v>
      </c>
      <c r="D49" s="9">
        <v>1</v>
      </c>
      <c r="E49" s="9">
        <v>0</v>
      </c>
    </row>
    <row r="50" spans="1:5" ht="15.75" x14ac:dyDescent="0.25">
      <c r="A50" s="111" t="s">
        <v>44</v>
      </c>
      <c r="B50" s="112"/>
      <c r="C50" s="32">
        <f>C51+C58+C59+C60</f>
        <v>8</v>
      </c>
      <c r="D50" s="32">
        <f>D51+D58+D59+D60</f>
        <v>8</v>
      </c>
      <c r="E50" s="32">
        <f>E51+E58+E59+E60</f>
        <v>4</v>
      </c>
    </row>
    <row r="51" spans="1:5" x14ac:dyDescent="0.25">
      <c r="A51" s="4">
        <v>8</v>
      </c>
      <c r="B51" s="5" t="s">
        <v>45</v>
      </c>
      <c r="C51" s="9">
        <f>SUM(C52:C57)</f>
        <v>2</v>
      </c>
      <c r="D51" s="9">
        <f>SUM(D52:D57)</f>
        <v>5</v>
      </c>
      <c r="E51" s="9">
        <f>SUM(E52:E57)</f>
        <v>2</v>
      </c>
    </row>
    <row r="52" spans="1:5" x14ac:dyDescent="0.25">
      <c r="A52" s="33">
        <v>81</v>
      </c>
      <c r="B52" s="34" t="s">
        <v>83</v>
      </c>
      <c r="C52" s="37">
        <v>0</v>
      </c>
      <c r="D52" s="37">
        <v>1</v>
      </c>
      <c r="E52" s="37">
        <v>0</v>
      </c>
    </row>
    <row r="53" spans="1:5" x14ac:dyDescent="0.25">
      <c r="A53" s="33">
        <v>82</v>
      </c>
      <c r="B53" s="34" t="s">
        <v>84</v>
      </c>
      <c r="C53" s="37">
        <v>0</v>
      </c>
      <c r="D53" s="37">
        <v>1</v>
      </c>
      <c r="E53" s="37">
        <v>0</v>
      </c>
    </row>
    <row r="54" spans="1:5" x14ac:dyDescent="0.25">
      <c r="A54" s="33">
        <v>83</v>
      </c>
      <c r="B54" s="34" t="s">
        <v>85</v>
      </c>
      <c r="C54" s="37">
        <v>0</v>
      </c>
      <c r="D54" s="37">
        <v>0</v>
      </c>
      <c r="E54" s="37">
        <v>0</v>
      </c>
    </row>
    <row r="55" spans="1:5" x14ac:dyDescent="0.25">
      <c r="A55" s="33">
        <v>84</v>
      </c>
      <c r="B55" s="34" t="s">
        <v>86</v>
      </c>
      <c r="C55" s="37">
        <v>0</v>
      </c>
      <c r="D55" s="37">
        <v>1</v>
      </c>
      <c r="E55" s="37">
        <v>0</v>
      </c>
    </row>
    <row r="56" spans="1:5" x14ac:dyDescent="0.25">
      <c r="A56" s="33">
        <v>85</v>
      </c>
      <c r="B56" s="34" t="s">
        <v>87</v>
      </c>
      <c r="C56" s="37">
        <v>1</v>
      </c>
      <c r="D56" s="37">
        <v>1</v>
      </c>
      <c r="E56" s="37">
        <v>1</v>
      </c>
    </row>
    <row r="57" spans="1:5" x14ac:dyDescent="0.25">
      <c r="A57" s="33">
        <v>86</v>
      </c>
      <c r="B57" s="34" t="s">
        <v>88</v>
      </c>
      <c r="C57" s="37">
        <v>1</v>
      </c>
      <c r="D57" s="37">
        <v>1</v>
      </c>
      <c r="E57" s="37">
        <v>1</v>
      </c>
    </row>
    <row r="58" spans="1:5" x14ac:dyDescent="0.25">
      <c r="A58" s="4">
        <v>28</v>
      </c>
      <c r="B58" s="5" t="s">
        <v>46</v>
      </c>
      <c r="C58" s="9">
        <v>1</v>
      </c>
      <c r="D58" s="9">
        <v>1</v>
      </c>
      <c r="E58" s="9">
        <v>0</v>
      </c>
    </row>
    <row r="59" spans="1:5" x14ac:dyDescent="0.25">
      <c r="A59" s="4">
        <v>30</v>
      </c>
      <c r="B59" s="5" t="s">
        <v>47</v>
      </c>
      <c r="C59" s="9">
        <v>3</v>
      </c>
      <c r="D59" s="9">
        <v>1</v>
      </c>
      <c r="E59" s="9">
        <v>1</v>
      </c>
    </row>
    <row r="60" spans="1:5" x14ac:dyDescent="0.25">
      <c r="A60" s="4">
        <v>32</v>
      </c>
      <c r="B60" s="5" t="s">
        <v>48</v>
      </c>
      <c r="C60" s="9">
        <v>2</v>
      </c>
      <c r="D60" s="9">
        <v>1</v>
      </c>
      <c r="E60" s="9">
        <v>1</v>
      </c>
    </row>
    <row r="61" spans="1:5" ht="15.75" x14ac:dyDescent="0.25">
      <c r="A61" s="111" t="s">
        <v>49</v>
      </c>
      <c r="B61" s="112"/>
      <c r="C61" s="32">
        <f>C62+C63+C64</f>
        <v>43</v>
      </c>
      <c r="D61" s="32">
        <f>D62+D63+D64</f>
        <v>3</v>
      </c>
      <c r="E61" s="32">
        <f>E62+E63+E64</f>
        <v>3</v>
      </c>
    </row>
    <row r="62" spans="1:5" x14ac:dyDescent="0.25">
      <c r="A62" s="11">
        <v>1</v>
      </c>
      <c r="B62" s="12" t="s">
        <v>50</v>
      </c>
      <c r="C62" s="9">
        <v>24</v>
      </c>
      <c r="D62" s="9">
        <v>1</v>
      </c>
      <c r="E62" s="9">
        <v>1</v>
      </c>
    </row>
    <row r="63" spans="1:5" x14ac:dyDescent="0.25">
      <c r="A63" s="11">
        <v>5</v>
      </c>
      <c r="B63" s="12" t="s">
        <v>51</v>
      </c>
      <c r="C63" s="9">
        <v>14</v>
      </c>
      <c r="D63" s="9">
        <v>1</v>
      </c>
      <c r="E63" s="9">
        <v>1</v>
      </c>
    </row>
    <row r="64" spans="1:5" x14ac:dyDescent="0.25">
      <c r="A64" s="11">
        <v>7</v>
      </c>
      <c r="B64" s="12" t="s">
        <v>52</v>
      </c>
      <c r="C64" s="9">
        <v>5</v>
      </c>
      <c r="D64" s="9">
        <v>1</v>
      </c>
      <c r="E64" s="9">
        <v>1</v>
      </c>
    </row>
    <row r="65" spans="1:5" ht="15.75" x14ac:dyDescent="0.25">
      <c r="A65" s="120" t="s">
        <v>53</v>
      </c>
      <c r="B65" s="121"/>
      <c r="C65" s="32">
        <f>C61+C50+C44+C41+C38+C33+C23+C18+C14+C12+C10+C7</f>
        <v>290</v>
      </c>
      <c r="D65" s="32">
        <f>D61+D50+D44+D41+D38+D33+D23+D18+D14+D12+D10+D7</f>
        <v>49</v>
      </c>
      <c r="E65" s="32">
        <f>E61+E50+E44+E41+E38+E33+E23+E18+E14+E12+E10+E7</f>
        <v>33</v>
      </c>
    </row>
    <row r="66" spans="1:5" x14ac:dyDescent="0.25">
      <c r="A66" s="13" t="s">
        <v>71</v>
      </c>
      <c r="B66" s="14"/>
      <c r="D66" s="122" t="s">
        <v>76</v>
      </c>
      <c r="E66" s="122"/>
    </row>
    <row r="67" spans="1:5" x14ac:dyDescent="0.25">
      <c r="A67" s="38"/>
      <c r="B67" s="18"/>
      <c r="C67" s="18"/>
      <c r="D67" s="18"/>
    </row>
    <row r="72" spans="1:5" ht="15" customHeight="1" x14ac:dyDescent="0.25"/>
    <row r="73" spans="1:5" ht="15" customHeight="1" x14ac:dyDescent="0.25"/>
    <row r="74" spans="1:5" ht="15" customHeight="1" x14ac:dyDescent="0.25"/>
  </sheetData>
  <mergeCells count="19">
    <mergeCell ref="A2:E2"/>
    <mergeCell ref="A3:E3"/>
    <mergeCell ref="A4:E4"/>
    <mergeCell ref="A5:A6"/>
    <mergeCell ref="C5:E5"/>
    <mergeCell ref="A7:B7"/>
    <mergeCell ref="A10:B10"/>
    <mergeCell ref="A12:B12"/>
    <mergeCell ref="A14:B14"/>
    <mergeCell ref="A44:B44"/>
    <mergeCell ref="A50:B50"/>
    <mergeCell ref="A61:B61"/>
    <mergeCell ref="A65:B65"/>
    <mergeCell ref="D66:E66"/>
    <mergeCell ref="A18:B18"/>
    <mergeCell ref="A23:B23"/>
    <mergeCell ref="A33:B33"/>
    <mergeCell ref="A38:B38"/>
    <mergeCell ref="A41:B41"/>
  </mergeCells>
  <printOptions horizontalCentered="1"/>
  <pageMargins left="0.11811023622047245" right="0.11811023622047245" top="0" bottom="0" header="0.31496062992125984" footer="0.31496062992125984"/>
  <pageSetup paperSize="9" scale="8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opLeftCell="A29" workbookViewId="0">
      <selection sqref="A1:E65"/>
    </sheetView>
  </sheetViews>
  <sheetFormatPr baseColWidth="10" defaultRowHeight="15" x14ac:dyDescent="0.25"/>
  <cols>
    <col min="2" max="2" width="32.28515625" customWidth="1"/>
    <col min="3" max="3" width="14" customWidth="1"/>
    <col min="4" max="4" width="13.7109375" customWidth="1"/>
    <col min="5" max="5" width="16.140625" customWidth="1"/>
  </cols>
  <sheetData>
    <row r="1" spans="1:5" ht="15.75" x14ac:dyDescent="0.25">
      <c r="A1" s="113" t="s">
        <v>94</v>
      </c>
      <c r="B1" s="113"/>
      <c r="C1" s="113"/>
      <c r="D1" s="113"/>
      <c r="E1" s="113"/>
    </row>
    <row r="2" spans="1:5" ht="15.75" x14ac:dyDescent="0.25">
      <c r="A2" s="113" t="s">
        <v>63</v>
      </c>
      <c r="B2" s="113"/>
      <c r="C2" s="113"/>
      <c r="D2" s="113"/>
      <c r="E2" s="113"/>
    </row>
    <row r="3" spans="1:5" ht="15.75" x14ac:dyDescent="0.25">
      <c r="A3" s="126" t="s">
        <v>73</v>
      </c>
      <c r="B3" s="126"/>
      <c r="C3" s="126"/>
      <c r="D3" s="126"/>
      <c r="E3" s="126"/>
    </row>
    <row r="4" spans="1:5" ht="15.75" x14ac:dyDescent="0.25">
      <c r="A4" s="124" t="s">
        <v>0</v>
      </c>
      <c r="B4" s="1" t="s">
        <v>70</v>
      </c>
      <c r="C4" s="125" t="s">
        <v>97</v>
      </c>
      <c r="D4" s="125"/>
      <c r="E4" s="125"/>
    </row>
    <row r="5" spans="1:5" x14ac:dyDescent="0.25">
      <c r="A5" s="124"/>
      <c r="B5" s="3" t="s">
        <v>2</v>
      </c>
      <c r="C5" s="29" t="s">
        <v>57</v>
      </c>
      <c r="D5" s="29" t="s">
        <v>56</v>
      </c>
      <c r="E5" s="29" t="s">
        <v>55</v>
      </c>
    </row>
    <row r="6" spans="1:5" ht="15.75" x14ac:dyDescent="0.25">
      <c r="A6" s="111" t="s">
        <v>3</v>
      </c>
      <c r="B6" s="112"/>
      <c r="C6" s="32">
        <f>C7+C8</f>
        <v>74</v>
      </c>
      <c r="D6" s="32">
        <f>D7+D8</f>
        <v>2</v>
      </c>
      <c r="E6" s="32">
        <f>E7+E8</f>
        <v>2</v>
      </c>
    </row>
    <row r="7" spans="1:5" x14ac:dyDescent="0.25">
      <c r="A7" s="4">
        <v>18</v>
      </c>
      <c r="B7" s="5" t="s">
        <v>4</v>
      </c>
      <c r="C7" s="9">
        <v>64</v>
      </c>
      <c r="D7" s="9">
        <v>1</v>
      </c>
      <c r="E7" s="9">
        <v>1</v>
      </c>
    </row>
    <row r="8" spans="1:5" x14ac:dyDescent="0.25">
      <c r="A8" s="4">
        <v>21</v>
      </c>
      <c r="B8" s="5" t="s">
        <v>5</v>
      </c>
      <c r="C8" s="9">
        <v>10</v>
      </c>
      <c r="D8" s="9">
        <v>1</v>
      </c>
      <c r="E8" s="9">
        <v>1</v>
      </c>
    </row>
    <row r="9" spans="1:5" ht="15.75" x14ac:dyDescent="0.25">
      <c r="A9" s="111" t="s">
        <v>6</v>
      </c>
      <c r="B9" s="112"/>
      <c r="C9" s="32">
        <f>C10</f>
        <v>12</v>
      </c>
      <c r="D9" s="32">
        <f>D10</f>
        <v>1</v>
      </c>
      <c r="E9" s="32">
        <f>E10</f>
        <v>1</v>
      </c>
    </row>
    <row r="10" spans="1:5" x14ac:dyDescent="0.25">
      <c r="A10" s="4">
        <v>9</v>
      </c>
      <c r="B10" s="5" t="s">
        <v>7</v>
      </c>
      <c r="C10" s="9">
        <v>12</v>
      </c>
      <c r="D10" s="9">
        <v>1</v>
      </c>
      <c r="E10" s="9">
        <v>1</v>
      </c>
    </row>
    <row r="11" spans="1:5" ht="15.75" x14ac:dyDescent="0.25">
      <c r="A11" s="111" t="s">
        <v>8</v>
      </c>
      <c r="B11" s="112"/>
      <c r="C11" s="32">
        <f>C12</f>
        <v>11</v>
      </c>
      <c r="D11" s="32">
        <f>D12</f>
        <v>1</v>
      </c>
      <c r="E11" s="32">
        <f>E12</f>
        <v>1</v>
      </c>
    </row>
    <row r="12" spans="1:5" x14ac:dyDescent="0.25">
      <c r="A12" s="4">
        <v>11</v>
      </c>
      <c r="B12" s="5" t="s">
        <v>9</v>
      </c>
      <c r="C12" s="9">
        <v>11</v>
      </c>
      <c r="D12" s="9">
        <v>1</v>
      </c>
      <c r="E12" s="9">
        <v>1</v>
      </c>
    </row>
    <row r="13" spans="1:5" ht="15.75" x14ac:dyDescent="0.25">
      <c r="A13" s="111" t="s">
        <v>10</v>
      </c>
      <c r="B13" s="112"/>
      <c r="C13" s="32">
        <f>C14+C15+C16</f>
        <v>8</v>
      </c>
      <c r="D13" s="32">
        <f>D14+D15+D16</f>
        <v>4</v>
      </c>
      <c r="E13" s="32">
        <f>E14+E15+E16</f>
        <v>2</v>
      </c>
    </row>
    <row r="14" spans="1:5" x14ac:dyDescent="0.25">
      <c r="A14" s="6">
        <v>4</v>
      </c>
      <c r="B14" s="5" t="s">
        <v>11</v>
      </c>
      <c r="C14" s="9">
        <v>3</v>
      </c>
      <c r="D14" s="9">
        <v>1</v>
      </c>
      <c r="E14" s="9">
        <v>1</v>
      </c>
    </row>
    <row r="15" spans="1:5" x14ac:dyDescent="0.25">
      <c r="A15" s="6">
        <v>19</v>
      </c>
      <c r="B15" s="5" t="s">
        <v>12</v>
      </c>
      <c r="C15" s="9">
        <v>5</v>
      </c>
      <c r="D15" s="9">
        <v>1</v>
      </c>
      <c r="E15" s="9">
        <v>1</v>
      </c>
    </row>
    <row r="16" spans="1:5" x14ac:dyDescent="0.25">
      <c r="A16" s="6">
        <v>20</v>
      </c>
      <c r="B16" s="5" t="s">
        <v>13</v>
      </c>
      <c r="C16" s="9">
        <v>0</v>
      </c>
      <c r="D16" s="9">
        <v>2</v>
      </c>
      <c r="E16" s="9">
        <v>0</v>
      </c>
    </row>
    <row r="17" spans="1:5" ht="15.75" x14ac:dyDescent="0.25">
      <c r="A17" s="111" t="s">
        <v>14</v>
      </c>
      <c r="B17" s="112"/>
      <c r="C17" s="32">
        <f>C18+C19+C20+C21</f>
        <v>11</v>
      </c>
      <c r="D17" s="32">
        <f>D18+D19+D20+D21</f>
        <v>5</v>
      </c>
      <c r="E17" s="32">
        <f>E18+E19+E20+E21</f>
        <v>2</v>
      </c>
    </row>
    <row r="18" spans="1:5" x14ac:dyDescent="0.25">
      <c r="A18" s="4">
        <v>22</v>
      </c>
      <c r="B18" s="5" t="s">
        <v>15</v>
      </c>
      <c r="C18" s="9">
        <v>0</v>
      </c>
      <c r="D18" s="9">
        <v>2</v>
      </c>
      <c r="E18" s="9">
        <v>0</v>
      </c>
    </row>
    <row r="19" spans="1:5" x14ac:dyDescent="0.25">
      <c r="A19" s="4">
        <v>23</v>
      </c>
      <c r="B19" s="5" t="s">
        <v>16</v>
      </c>
      <c r="C19" s="9">
        <v>0</v>
      </c>
      <c r="D19" s="9">
        <v>1</v>
      </c>
      <c r="E19" s="9">
        <v>0</v>
      </c>
    </row>
    <row r="20" spans="1:5" x14ac:dyDescent="0.25">
      <c r="A20" s="4">
        <v>24</v>
      </c>
      <c r="B20" s="5" t="s">
        <v>17</v>
      </c>
      <c r="C20" s="9">
        <v>7</v>
      </c>
      <c r="D20" s="9">
        <v>1</v>
      </c>
      <c r="E20" s="9">
        <v>1</v>
      </c>
    </row>
    <row r="21" spans="1:5" x14ac:dyDescent="0.25">
      <c r="A21" s="4">
        <v>29</v>
      </c>
      <c r="B21" s="5" t="s">
        <v>18</v>
      </c>
      <c r="C21" s="9">
        <v>4</v>
      </c>
      <c r="D21" s="9">
        <v>1</v>
      </c>
      <c r="E21" s="9">
        <v>1</v>
      </c>
    </row>
    <row r="22" spans="1:5" ht="15.75" x14ac:dyDescent="0.25">
      <c r="A22" s="111" t="s">
        <v>19</v>
      </c>
      <c r="B22" s="112"/>
      <c r="C22" s="32">
        <f>C23+C24+C25+C26+C27+C28+C29+C30+C31</f>
        <v>158</v>
      </c>
      <c r="D22" s="32">
        <f>D23+D24+D25+D26+D27+D28+D29+D30+D31</f>
        <v>9</v>
      </c>
      <c r="E22" s="32">
        <f>E23+E24+E25+E26+E27+E28+E29+E30+E31</f>
        <v>9</v>
      </c>
    </row>
    <row r="23" spans="1:5" x14ac:dyDescent="0.25">
      <c r="A23" s="4">
        <v>13</v>
      </c>
      <c r="B23" s="5" t="s">
        <v>20</v>
      </c>
      <c r="C23" s="9">
        <v>39</v>
      </c>
      <c r="D23" s="9">
        <v>1</v>
      </c>
      <c r="E23" s="9">
        <v>1</v>
      </c>
    </row>
    <row r="24" spans="1:5" x14ac:dyDescent="0.25">
      <c r="A24" s="4">
        <v>14</v>
      </c>
      <c r="B24" s="5" t="s">
        <v>21</v>
      </c>
      <c r="C24" s="9">
        <v>8</v>
      </c>
      <c r="D24" s="9">
        <v>1</v>
      </c>
      <c r="E24" s="9">
        <v>1</v>
      </c>
    </row>
    <row r="25" spans="1:5" x14ac:dyDescent="0.25">
      <c r="A25" s="4">
        <v>15</v>
      </c>
      <c r="B25" s="5" t="s">
        <v>22</v>
      </c>
      <c r="C25" s="9">
        <v>4</v>
      </c>
      <c r="D25" s="9">
        <v>1</v>
      </c>
      <c r="E25" s="9">
        <v>1</v>
      </c>
    </row>
    <row r="26" spans="1:5" x14ac:dyDescent="0.25">
      <c r="A26" s="4">
        <v>33</v>
      </c>
      <c r="B26" s="5" t="s">
        <v>23</v>
      </c>
      <c r="C26" s="9">
        <v>11</v>
      </c>
      <c r="D26" s="9">
        <v>1</v>
      </c>
      <c r="E26" s="9">
        <v>1</v>
      </c>
    </row>
    <row r="27" spans="1:5" x14ac:dyDescent="0.25">
      <c r="A27" s="4">
        <v>34</v>
      </c>
      <c r="B27" s="5" t="s">
        <v>24</v>
      </c>
      <c r="C27" s="9">
        <v>11</v>
      </c>
      <c r="D27" s="9">
        <v>1</v>
      </c>
      <c r="E27" s="9">
        <v>1</v>
      </c>
    </row>
    <row r="28" spans="1:5" x14ac:dyDescent="0.25">
      <c r="A28" s="4">
        <v>35</v>
      </c>
      <c r="B28" s="5" t="s">
        <v>25</v>
      </c>
      <c r="C28" s="9">
        <v>6</v>
      </c>
      <c r="D28" s="9">
        <v>1</v>
      </c>
      <c r="E28" s="9">
        <v>1</v>
      </c>
    </row>
    <row r="29" spans="1:5" x14ac:dyDescent="0.25">
      <c r="A29" s="4">
        <v>36</v>
      </c>
      <c r="B29" s="5" t="s">
        <v>26</v>
      </c>
      <c r="C29" s="9">
        <v>10</v>
      </c>
      <c r="D29" s="9">
        <v>1</v>
      </c>
      <c r="E29" s="9">
        <v>1</v>
      </c>
    </row>
    <row r="30" spans="1:5" x14ac:dyDescent="0.25">
      <c r="A30" s="4">
        <v>40</v>
      </c>
      <c r="B30" s="5" t="s">
        <v>27</v>
      </c>
      <c r="C30" s="9">
        <v>46</v>
      </c>
      <c r="D30" s="9">
        <v>1</v>
      </c>
      <c r="E30" s="9">
        <v>1</v>
      </c>
    </row>
    <row r="31" spans="1:5" x14ac:dyDescent="0.25">
      <c r="A31" s="4">
        <v>41</v>
      </c>
      <c r="B31" s="5" t="s">
        <v>67</v>
      </c>
      <c r="C31" s="9">
        <v>23</v>
      </c>
      <c r="D31" s="9">
        <v>1</v>
      </c>
      <c r="E31" s="9">
        <v>1</v>
      </c>
    </row>
    <row r="32" spans="1:5" ht="15.75" x14ac:dyDescent="0.25">
      <c r="A32" s="111" t="s">
        <v>28</v>
      </c>
      <c r="B32" s="112"/>
      <c r="C32" s="32">
        <f>C33+C34+C35+C36</f>
        <v>5</v>
      </c>
      <c r="D32" s="32">
        <f>D33+D34+D35+D36</f>
        <v>14</v>
      </c>
      <c r="E32" s="32">
        <f>E33+E34+E35+E36</f>
        <v>2</v>
      </c>
    </row>
    <row r="33" spans="1:5" x14ac:dyDescent="0.25">
      <c r="A33" s="6">
        <v>10</v>
      </c>
      <c r="B33" s="5" t="s">
        <v>29</v>
      </c>
      <c r="C33" s="9">
        <v>0</v>
      </c>
      <c r="D33" s="9">
        <v>2</v>
      </c>
      <c r="E33" s="9">
        <v>0</v>
      </c>
    </row>
    <row r="34" spans="1:5" x14ac:dyDescent="0.25">
      <c r="A34" s="4">
        <v>12</v>
      </c>
      <c r="B34" s="5" t="s">
        <v>30</v>
      </c>
      <c r="C34" s="9">
        <v>0</v>
      </c>
      <c r="D34" s="9">
        <v>2</v>
      </c>
      <c r="E34" s="9">
        <v>0</v>
      </c>
    </row>
    <row r="35" spans="1:5" x14ac:dyDescent="0.25">
      <c r="A35" s="4">
        <v>17</v>
      </c>
      <c r="B35" s="5" t="s">
        <v>31</v>
      </c>
      <c r="C35" s="9">
        <v>0</v>
      </c>
      <c r="D35" s="9">
        <v>5</v>
      </c>
      <c r="E35" s="9">
        <v>0</v>
      </c>
    </row>
    <row r="36" spans="1:5" x14ac:dyDescent="0.25">
      <c r="A36" s="4">
        <v>27</v>
      </c>
      <c r="B36" s="5" t="s">
        <v>89</v>
      </c>
      <c r="C36" s="9">
        <v>5</v>
      </c>
      <c r="D36" s="9">
        <v>5</v>
      </c>
      <c r="E36" s="9">
        <v>2</v>
      </c>
    </row>
    <row r="37" spans="1:5" ht="15.75" x14ac:dyDescent="0.25">
      <c r="A37" s="111" t="s">
        <v>33</v>
      </c>
      <c r="B37" s="112"/>
      <c r="C37" s="32">
        <f>C38+C39</f>
        <v>30</v>
      </c>
      <c r="D37" s="32">
        <f>D38+D39</f>
        <v>4</v>
      </c>
      <c r="E37" s="32">
        <f>E38+E39</f>
        <v>4</v>
      </c>
    </row>
    <row r="38" spans="1:5" x14ac:dyDescent="0.25">
      <c r="A38" s="4">
        <v>16</v>
      </c>
      <c r="B38" s="5" t="s">
        <v>34</v>
      </c>
      <c r="C38" s="9">
        <v>8</v>
      </c>
      <c r="D38" s="9">
        <v>2</v>
      </c>
      <c r="E38" s="9">
        <v>2</v>
      </c>
    </row>
    <row r="39" spans="1:5" x14ac:dyDescent="0.25">
      <c r="A39" s="4">
        <v>37</v>
      </c>
      <c r="B39" s="8" t="s">
        <v>35</v>
      </c>
      <c r="C39" s="9">
        <v>22</v>
      </c>
      <c r="D39" s="9">
        <v>2</v>
      </c>
      <c r="E39" s="9">
        <v>2</v>
      </c>
    </row>
    <row r="40" spans="1:5" ht="15.75" x14ac:dyDescent="0.25">
      <c r="A40" s="111" t="s">
        <v>36</v>
      </c>
      <c r="B40" s="112"/>
      <c r="C40" s="32">
        <f>C41+C42</f>
        <v>32</v>
      </c>
      <c r="D40" s="32">
        <f>D41+D42</f>
        <v>3</v>
      </c>
      <c r="E40" s="32">
        <f>E41+E42</f>
        <v>3</v>
      </c>
    </row>
    <row r="41" spans="1:5" x14ac:dyDescent="0.25">
      <c r="A41" s="4">
        <v>6</v>
      </c>
      <c r="B41" s="5" t="s">
        <v>37</v>
      </c>
      <c r="C41" s="9">
        <v>28</v>
      </c>
      <c r="D41" s="9">
        <v>1</v>
      </c>
      <c r="E41" s="9">
        <v>1</v>
      </c>
    </row>
    <row r="42" spans="1:5" x14ac:dyDescent="0.25">
      <c r="A42" s="4">
        <v>39</v>
      </c>
      <c r="B42" s="5" t="s">
        <v>90</v>
      </c>
      <c r="C42" s="9">
        <v>4</v>
      </c>
      <c r="D42" s="9">
        <v>2</v>
      </c>
      <c r="E42" s="9">
        <v>2</v>
      </c>
    </row>
    <row r="43" spans="1:5" ht="15.75" x14ac:dyDescent="0.25">
      <c r="A43" s="111" t="s">
        <v>38</v>
      </c>
      <c r="B43" s="112"/>
      <c r="C43" s="32">
        <f>C44+C45+C46+C47+C48</f>
        <v>14</v>
      </c>
      <c r="D43" s="32">
        <f>D44+D45+D46+D47+D48</f>
        <v>8</v>
      </c>
      <c r="E43" s="32">
        <f>E44+E45+E46+E47+E48</f>
        <v>2</v>
      </c>
    </row>
    <row r="44" spans="1:5" x14ac:dyDescent="0.25">
      <c r="A44" s="4">
        <v>2</v>
      </c>
      <c r="B44" s="5" t="s">
        <v>39</v>
      </c>
      <c r="C44" s="9">
        <v>0</v>
      </c>
      <c r="D44" s="9">
        <v>2</v>
      </c>
      <c r="E44" s="9">
        <v>0</v>
      </c>
    </row>
    <row r="45" spans="1:5" x14ac:dyDescent="0.25">
      <c r="A45" s="4">
        <v>3</v>
      </c>
      <c r="B45" s="5" t="s">
        <v>40</v>
      </c>
      <c r="C45" s="9">
        <v>0</v>
      </c>
      <c r="D45" s="9">
        <v>2</v>
      </c>
      <c r="E45" s="9">
        <v>0</v>
      </c>
    </row>
    <row r="46" spans="1:5" x14ac:dyDescent="0.25">
      <c r="A46" s="4">
        <v>25</v>
      </c>
      <c r="B46" s="5" t="s">
        <v>41</v>
      </c>
      <c r="C46" s="9">
        <v>11</v>
      </c>
      <c r="D46" s="9">
        <v>1</v>
      </c>
      <c r="E46" s="9">
        <v>1</v>
      </c>
    </row>
    <row r="47" spans="1:5" x14ac:dyDescent="0.25">
      <c r="A47" s="4">
        <v>26</v>
      </c>
      <c r="B47" s="5" t="s">
        <v>42</v>
      </c>
      <c r="C47" s="9">
        <v>2</v>
      </c>
      <c r="D47" s="9">
        <v>1</v>
      </c>
      <c r="E47" s="9">
        <v>1</v>
      </c>
    </row>
    <row r="48" spans="1:5" x14ac:dyDescent="0.25">
      <c r="A48" s="9">
        <v>38</v>
      </c>
      <c r="B48" s="10" t="s">
        <v>43</v>
      </c>
      <c r="C48" s="9">
        <v>1</v>
      </c>
      <c r="D48" s="9">
        <v>2</v>
      </c>
      <c r="E48" s="9">
        <v>0</v>
      </c>
    </row>
    <row r="49" spans="1:5" ht="15.75" x14ac:dyDescent="0.25">
      <c r="A49" s="111" t="s">
        <v>44</v>
      </c>
      <c r="B49" s="112"/>
      <c r="C49" s="32">
        <f>C50+C57+C58+C59</f>
        <v>15</v>
      </c>
      <c r="D49" s="32">
        <f>D50+D57+D58+D59</f>
        <v>12</v>
      </c>
      <c r="E49" s="32">
        <f>E50+E57+E58+E59</f>
        <v>6</v>
      </c>
    </row>
    <row r="50" spans="1:5" x14ac:dyDescent="0.25">
      <c r="A50" s="4">
        <v>8</v>
      </c>
      <c r="B50" s="5" t="s">
        <v>45</v>
      </c>
      <c r="C50" s="9">
        <f>SUM(C51:C56)</f>
        <v>7</v>
      </c>
      <c r="D50" s="9">
        <f>SUM(D51:D56)</f>
        <v>8</v>
      </c>
      <c r="E50" s="9">
        <f>SUM(E51:E56)</f>
        <v>3</v>
      </c>
    </row>
    <row r="51" spans="1:5" x14ac:dyDescent="0.25">
      <c r="A51" s="33">
        <v>81</v>
      </c>
      <c r="B51" s="34" t="s">
        <v>83</v>
      </c>
      <c r="C51" s="37">
        <v>0</v>
      </c>
      <c r="D51" s="37">
        <v>2</v>
      </c>
      <c r="E51" s="37">
        <v>0</v>
      </c>
    </row>
    <row r="52" spans="1:5" x14ac:dyDescent="0.25">
      <c r="A52" s="33">
        <v>82</v>
      </c>
      <c r="B52" s="34" t="s">
        <v>84</v>
      </c>
      <c r="C52" s="37">
        <v>2</v>
      </c>
      <c r="D52" s="37">
        <v>2</v>
      </c>
      <c r="E52" s="37">
        <v>1</v>
      </c>
    </row>
    <row r="53" spans="1:5" x14ac:dyDescent="0.25">
      <c r="A53" s="33">
        <v>83</v>
      </c>
      <c r="B53" s="34" t="s">
        <v>85</v>
      </c>
      <c r="C53" s="37">
        <v>0</v>
      </c>
      <c r="D53" s="37">
        <v>0</v>
      </c>
      <c r="E53" s="37">
        <v>0</v>
      </c>
    </row>
    <row r="54" spans="1:5" x14ac:dyDescent="0.25">
      <c r="A54" s="33">
        <v>84</v>
      </c>
      <c r="B54" s="34" t="s">
        <v>86</v>
      </c>
      <c r="C54" s="37">
        <v>2</v>
      </c>
      <c r="D54" s="37">
        <v>2</v>
      </c>
      <c r="E54" s="37">
        <v>1</v>
      </c>
    </row>
    <row r="55" spans="1:5" x14ac:dyDescent="0.25">
      <c r="A55" s="33">
        <v>85</v>
      </c>
      <c r="B55" s="34" t="s">
        <v>87</v>
      </c>
      <c r="C55" s="37">
        <v>2</v>
      </c>
      <c r="D55" s="37">
        <v>1</v>
      </c>
      <c r="E55" s="37">
        <v>1</v>
      </c>
    </row>
    <row r="56" spans="1:5" x14ac:dyDescent="0.25">
      <c r="A56" s="33">
        <v>86</v>
      </c>
      <c r="B56" s="34" t="s">
        <v>88</v>
      </c>
      <c r="C56" s="37">
        <v>1</v>
      </c>
      <c r="D56" s="37">
        <v>1</v>
      </c>
      <c r="E56" s="37">
        <v>0</v>
      </c>
    </row>
    <row r="57" spans="1:5" x14ac:dyDescent="0.25">
      <c r="A57" s="4">
        <v>28</v>
      </c>
      <c r="B57" s="5" t="s">
        <v>46</v>
      </c>
      <c r="C57" s="9">
        <v>3</v>
      </c>
      <c r="D57" s="9">
        <v>2</v>
      </c>
      <c r="E57" s="9">
        <v>2</v>
      </c>
    </row>
    <row r="58" spans="1:5" x14ac:dyDescent="0.25">
      <c r="A58" s="4">
        <v>30</v>
      </c>
      <c r="B58" s="5" t="s">
        <v>47</v>
      </c>
      <c r="C58" s="9">
        <v>0</v>
      </c>
      <c r="D58" s="9">
        <v>1</v>
      </c>
      <c r="E58" s="9">
        <v>0</v>
      </c>
    </row>
    <row r="59" spans="1:5" x14ac:dyDescent="0.25">
      <c r="A59" s="4">
        <v>32</v>
      </c>
      <c r="B59" s="5" t="s">
        <v>48</v>
      </c>
      <c r="C59" s="9">
        <v>5</v>
      </c>
      <c r="D59" s="9">
        <v>1</v>
      </c>
      <c r="E59" s="9">
        <v>1</v>
      </c>
    </row>
    <row r="60" spans="1:5" ht="15.75" x14ac:dyDescent="0.25">
      <c r="A60" s="111" t="s">
        <v>49</v>
      </c>
      <c r="B60" s="112"/>
      <c r="C60" s="32">
        <f>C61+C62+C63</f>
        <v>54</v>
      </c>
      <c r="D60" s="32">
        <f>D61+D62+D63</f>
        <v>3</v>
      </c>
      <c r="E60" s="32">
        <f>E61+E62+E63</f>
        <v>3</v>
      </c>
    </row>
    <row r="61" spans="1:5" x14ac:dyDescent="0.25">
      <c r="A61" s="11">
        <v>1</v>
      </c>
      <c r="B61" s="12" t="s">
        <v>50</v>
      </c>
      <c r="C61" s="9">
        <v>27</v>
      </c>
      <c r="D61" s="9">
        <v>1</v>
      </c>
      <c r="E61" s="9">
        <v>1</v>
      </c>
    </row>
    <row r="62" spans="1:5" x14ac:dyDescent="0.25">
      <c r="A62" s="11">
        <v>5</v>
      </c>
      <c r="B62" s="12" t="s">
        <v>51</v>
      </c>
      <c r="C62" s="9">
        <v>22</v>
      </c>
      <c r="D62" s="9">
        <v>1</v>
      </c>
      <c r="E62" s="9">
        <v>1</v>
      </c>
    </row>
    <row r="63" spans="1:5" x14ac:dyDescent="0.25">
      <c r="A63" s="11">
        <v>7</v>
      </c>
      <c r="B63" s="12" t="s">
        <v>52</v>
      </c>
      <c r="C63" s="9">
        <v>5</v>
      </c>
      <c r="D63" s="9">
        <v>1</v>
      </c>
      <c r="E63" s="9">
        <v>1</v>
      </c>
    </row>
    <row r="64" spans="1:5" ht="15.75" x14ac:dyDescent="0.25">
      <c r="A64" s="120" t="s">
        <v>53</v>
      </c>
      <c r="B64" s="121"/>
      <c r="C64" s="32">
        <f>C60+C49+C43+C40+C37+C32+C22+C17+C13+C11+C9+C6</f>
        <v>424</v>
      </c>
      <c r="D64" s="32">
        <f>D60+D49+D43+D40+D37+D32+D22+D17+D13+D11+D9+D6</f>
        <v>66</v>
      </c>
      <c r="E64" s="32">
        <f>E60+E49+E43+E40+E37+E32+E22+E17+E13+E11+E9+E6</f>
        <v>37</v>
      </c>
    </row>
    <row r="65" spans="1:5" x14ac:dyDescent="0.25">
      <c r="A65" s="13" t="s">
        <v>71</v>
      </c>
      <c r="B65" s="14"/>
      <c r="D65" s="122" t="s">
        <v>76</v>
      </c>
      <c r="E65" s="122"/>
    </row>
  </sheetData>
  <mergeCells count="19">
    <mergeCell ref="D65:E65"/>
    <mergeCell ref="A22:B22"/>
    <mergeCell ref="A32:B32"/>
    <mergeCell ref="A37:B37"/>
    <mergeCell ref="A40:B40"/>
    <mergeCell ref="A43:B43"/>
    <mergeCell ref="A64:B64"/>
    <mergeCell ref="A1:E1"/>
    <mergeCell ref="A2:E2"/>
    <mergeCell ref="A3:E3"/>
    <mergeCell ref="A49:B49"/>
    <mergeCell ref="A60:B60"/>
    <mergeCell ref="A13:B13"/>
    <mergeCell ref="A17:B17"/>
    <mergeCell ref="A9:B9"/>
    <mergeCell ref="A11:B11"/>
    <mergeCell ref="A4:A5"/>
    <mergeCell ref="C4:E4"/>
    <mergeCell ref="A6:B6"/>
  </mergeCells>
  <printOptions horizontalCentered="1"/>
  <pageMargins left="0.51181102362204722" right="0.31496062992125984" top="0.35433070866141736" bottom="0.35433070866141736" header="0.31496062992125984" footer="0.31496062992125984"/>
  <pageSetup paperSize="9" scale="83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E75"/>
  <sheetViews>
    <sheetView topLeftCell="A36" zoomScale="110" zoomScaleNormal="110" workbookViewId="0">
      <selection sqref="A1:E66"/>
    </sheetView>
  </sheetViews>
  <sheetFormatPr baseColWidth="10" defaultRowHeight="15" x14ac:dyDescent="0.25"/>
  <cols>
    <col min="1" max="1" width="5.7109375" customWidth="1"/>
    <col min="2" max="2" width="31.140625" customWidth="1"/>
    <col min="3" max="3" width="15.5703125" customWidth="1"/>
    <col min="4" max="4" width="12.85546875" customWidth="1"/>
    <col min="5" max="5" width="14.7109375" customWidth="1"/>
  </cols>
  <sheetData>
    <row r="1" spans="1:5" ht="15.75" x14ac:dyDescent="0.25">
      <c r="A1" s="113" t="s">
        <v>100</v>
      </c>
      <c r="B1" s="113"/>
      <c r="C1" s="113"/>
      <c r="D1" s="113"/>
      <c r="E1" s="113"/>
    </row>
    <row r="2" spans="1:5" ht="15.75" x14ac:dyDescent="0.25">
      <c r="A2" s="113" t="s">
        <v>63</v>
      </c>
      <c r="B2" s="113"/>
      <c r="C2" s="113"/>
      <c r="D2" s="113"/>
      <c r="E2" s="113"/>
    </row>
    <row r="3" spans="1:5" ht="15.75" x14ac:dyDescent="0.25">
      <c r="A3" s="126" t="s">
        <v>74</v>
      </c>
      <c r="B3" s="126"/>
      <c r="C3" s="126"/>
      <c r="D3" s="126"/>
      <c r="E3" s="126"/>
    </row>
    <row r="4" spans="1:5" x14ac:dyDescent="0.25">
      <c r="A4" s="116" t="s">
        <v>0</v>
      </c>
      <c r="B4" s="1" t="s">
        <v>1</v>
      </c>
      <c r="C4" s="128" t="s">
        <v>57</v>
      </c>
      <c r="D4" s="131" t="s">
        <v>56</v>
      </c>
      <c r="E4" s="128" t="s">
        <v>55</v>
      </c>
    </row>
    <row r="5" spans="1:5" x14ac:dyDescent="0.25">
      <c r="A5" s="117"/>
      <c r="B5" s="2"/>
      <c r="C5" s="129"/>
      <c r="D5" s="132"/>
      <c r="E5" s="129"/>
    </row>
    <row r="6" spans="1:5" x14ac:dyDescent="0.25">
      <c r="A6" s="118"/>
      <c r="B6" s="3" t="s">
        <v>2</v>
      </c>
      <c r="C6" s="130"/>
      <c r="D6" s="133"/>
      <c r="E6" s="130"/>
    </row>
    <row r="7" spans="1:5" x14ac:dyDescent="0.25">
      <c r="A7" s="111" t="s">
        <v>3</v>
      </c>
      <c r="B7" s="112"/>
      <c r="C7" s="15">
        <f>SUM(C8:C9)</f>
        <v>2</v>
      </c>
      <c r="D7" s="15">
        <f>D8+D9</f>
        <v>2</v>
      </c>
      <c r="E7" s="15">
        <f>SUM(E8:E9)</f>
        <v>2</v>
      </c>
    </row>
    <row r="8" spans="1:5" x14ac:dyDescent="0.25">
      <c r="A8" s="4">
        <v>18</v>
      </c>
      <c r="B8" s="5" t="s">
        <v>4</v>
      </c>
      <c r="C8" s="6">
        <v>2</v>
      </c>
      <c r="D8" s="9">
        <v>2</v>
      </c>
      <c r="E8" s="6">
        <v>2</v>
      </c>
    </row>
    <row r="9" spans="1:5" x14ac:dyDescent="0.25">
      <c r="A9" s="4">
        <v>21</v>
      </c>
      <c r="B9" s="5" t="s">
        <v>5</v>
      </c>
      <c r="C9" s="25">
        <v>0</v>
      </c>
      <c r="D9" s="9">
        <v>0</v>
      </c>
      <c r="E9" s="6">
        <v>0</v>
      </c>
    </row>
    <row r="10" spans="1:5" x14ac:dyDescent="0.25">
      <c r="A10" s="111" t="s">
        <v>6</v>
      </c>
      <c r="B10" s="112"/>
      <c r="C10" s="15">
        <f>C11</f>
        <v>0</v>
      </c>
      <c r="D10" s="15">
        <f>D11</f>
        <v>2</v>
      </c>
      <c r="E10" s="15">
        <f>E11</f>
        <v>0</v>
      </c>
    </row>
    <row r="11" spans="1:5" x14ac:dyDescent="0.25">
      <c r="A11" s="4">
        <v>9</v>
      </c>
      <c r="B11" s="5" t="s">
        <v>7</v>
      </c>
      <c r="C11" s="25">
        <v>0</v>
      </c>
      <c r="D11" s="9">
        <v>2</v>
      </c>
      <c r="E11" s="6">
        <v>0</v>
      </c>
    </row>
    <row r="12" spans="1:5" x14ac:dyDescent="0.25">
      <c r="A12" s="111" t="s">
        <v>8</v>
      </c>
      <c r="B12" s="112"/>
      <c r="C12" s="15">
        <f>C13</f>
        <v>0</v>
      </c>
      <c r="D12" s="15">
        <f>D13</f>
        <v>2</v>
      </c>
      <c r="E12" s="15">
        <f>E13</f>
        <v>0</v>
      </c>
    </row>
    <row r="13" spans="1:5" x14ac:dyDescent="0.25">
      <c r="A13" s="4">
        <v>11</v>
      </c>
      <c r="B13" s="5" t="s">
        <v>9</v>
      </c>
      <c r="C13" s="6">
        <v>0</v>
      </c>
      <c r="D13" s="9">
        <v>2</v>
      </c>
      <c r="E13" s="6">
        <v>0</v>
      </c>
    </row>
    <row r="14" spans="1:5" x14ac:dyDescent="0.25">
      <c r="A14" s="111" t="s">
        <v>10</v>
      </c>
      <c r="B14" s="112"/>
      <c r="C14" s="15">
        <f>SUM(C15:C17)</f>
        <v>0</v>
      </c>
      <c r="D14" s="15">
        <f>D15+D16+D17</f>
        <v>3</v>
      </c>
      <c r="E14" s="15">
        <f>SUM(E15:E17)</f>
        <v>0</v>
      </c>
    </row>
    <row r="15" spans="1:5" x14ac:dyDescent="0.25">
      <c r="A15" s="6">
        <v>4</v>
      </c>
      <c r="B15" s="5" t="s">
        <v>11</v>
      </c>
      <c r="C15" s="25">
        <v>0</v>
      </c>
      <c r="D15" s="9">
        <v>1</v>
      </c>
      <c r="E15" s="6">
        <v>0</v>
      </c>
    </row>
    <row r="16" spans="1:5" x14ac:dyDescent="0.25">
      <c r="A16" s="6">
        <v>19</v>
      </c>
      <c r="B16" s="5" t="s">
        <v>12</v>
      </c>
      <c r="C16" s="6">
        <v>0</v>
      </c>
      <c r="D16" s="9">
        <v>1</v>
      </c>
      <c r="E16" s="6">
        <v>0</v>
      </c>
    </row>
    <row r="17" spans="1:5" x14ac:dyDescent="0.25">
      <c r="A17" s="6">
        <v>20</v>
      </c>
      <c r="B17" s="5" t="s">
        <v>13</v>
      </c>
      <c r="C17" s="6">
        <v>0</v>
      </c>
      <c r="D17" s="9">
        <v>1</v>
      </c>
      <c r="E17" s="6">
        <v>0</v>
      </c>
    </row>
    <row r="18" spans="1:5" x14ac:dyDescent="0.25">
      <c r="A18" s="111" t="s">
        <v>14</v>
      </c>
      <c r="B18" s="112"/>
      <c r="C18" s="15">
        <f>SUM(C19:C22)</f>
        <v>0</v>
      </c>
      <c r="D18" s="15">
        <f>SUM(D19:D22)</f>
        <v>4</v>
      </c>
      <c r="E18" s="15">
        <f>SUM(E19:E22)</f>
        <v>0</v>
      </c>
    </row>
    <row r="19" spans="1:5" x14ac:dyDescent="0.25">
      <c r="A19" s="4">
        <v>22</v>
      </c>
      <c r="B19" s="5" t="s">
        <v>15</v>
      </c>
      <c r="C19" s="6">
        <v>0</v>
      </c>
      <c r="D19" s="9">
        <v>1</v>
      </c>
      <c r="E19" s="6">
        <v>0</v>
      </c>
    </row>
    <row r="20" spans="1:5" x14ac:dyDescent="0.25">
      <c r="A20" s="4">
        <v>23</v>
      </c>
      <c r="B20" s="5" t="s">
        <v>16</v>
      </c>
      <c r="C20" s="6">
        <v>0</v>
      </c>
      <c r="D20" s="9">
        <v>1</v>
      </c>
      <c r="E20" s="6">
        <v>0</v>
      </c>
    </row>
    <row r="21" spans="1:5" x14ac:dyDescent="0.25">
      <c r="A21" s="4">
        <v>24</v>
      </c>
      <c r="B21" s="5" t="s">
        <v>17</v>
      </c>
      <c r="C21" s="25">
        <v>0</v>
      </c>
      <c r="D21" s="9">
        <v>1</v>
      </c>
      <c r="E21" s="6">
        <v>0</v>
      </c>
    </row>
    <row r="22" spans="1:5" x14ac:dyDescent="0.25">
      <c r="A22" s="4">
        <v>29</v>
      </c>
      <c r="B22" s="5" t="s">
        <v>18</v>
      </c>
      <c r="C22" s="6">
        <v>0</v>
      </c>
      <c r="D22" s="9">
        <v>1</v>
      </c>
      <c r="E22" s="6">
        <v>0</v>
      </c>
    </row>
    <row r="23" spans="1:5" x14ac:dyDescent="0.25">
      <c r="A23" s="111" t="s">
        <v>19</v>
      </c>
      <c r="B23" s="112"/>
      <c r="C23" s="15">
        <f>SUM(C24:C32)</f>
        <v>2</v>
      </c>
      <c r="D23" s="15">
        <f>SUM(D24:D32)</f>
        <v>10</v>
      </c>
      <c r="E23" s="15">
        <f>SUM(E24:E32)</f>
        <v>0</v>
      </c>
    </row>
    <row r="24" spans="1:5" x14ac:dyDescent="0.25">
      <c r="A24" s="4">
        <v>13</v>
      </c>
      <c r="B24" s="5" t="s">
        <v>20</v>
      </c>
      <c r="C24" s="25">
        <v>0</v>
      </c>
      <c r="D24" s="9">
        <v>2</v>
      </c>
      <c r="E24" s="6">
        <v>0</v>
      </c>
    </row>
    <row r="25" spans="1:5" x14ac:dyDescent="0.25">
      <c r="A25" s="4">
        <v>14</v>
      </c>
      <c r="B25" s="5" t="s">
        <v>21</v>
      </c>
      <c r="C25" s="6">
        <v>0</v>
      </c>
      <c r="D25" s="9">
        <v>1</v>
      </c>
      <c r="E25" s="6">
        <v>0</v>
      </c>
    </row>
    <row r="26" spans="1:5" x14ac:dyDescent="0.25">
      <c r="A26" s="4">
        <v>15</v>
      </c>
      <c r="B26" s="5" t="s">
        <v>22</v>
      </c>
      <c r="C26" s="6">
        <v>0</v>
      </c>
      <c r="D26" s="9">
        <v>1</v>
      </c>
      <c r="E26" s="6">
        <v>0</v>
      </c>
    </row>
    <row r="27" spans="1:5" x14ac:dyDescent="0.25">
      <c r="A27" s="4">
        <v>33</v>
      </c>
      <c r="B27" s="5" t="s">
        <v>23</v>
      </c>
      <c r="C27" s="25">
        <v>1</v>
      </c>
      <c r="D27" s="9">
        <v>1</v>
      </c>
      <c r="E27" s="6">
        <v>0</v>
      </c>
    </row>
    <row r="28" spans="1:5" x14ac:dyDescent="0.25">
      <c r="A28" s="4">
        <v>34</v>
      </c>
      <c r="B28" s="5" t="s">
        <v>24</v>
      </c>
      <c r="C28" s="25">
        <v>0</v>
      </c>
      <c r="D28" s="9">
        <v>1</v>
      </c>
      <c r="E28" s="6">
        <v>0</v>
      </c>
    </row>
    <row r="29" spans="1:5" x14ac:dyDescent="0.25">
      <c r="A29" s="4">
        <v>35</v>
      </c>
      <c r="B29" s="5" t="s">
        <v>25</v>
      </c>
      <c r="C29" s="6">
        <v>0</v>
      </c>
      <c r="D29" s="9">
        <v>1</v>
      </c>
      <c r="E29" s="6">
        <v>0</v>
      </c>
    </row>
    <row r="30" spans="1:5" x14ac:dyDescent="0.25">
      <c r="A30" s="4">
        <v>36</v>
      </c>
      <c r="B30" s="5" t="s">
        <v>26</v>
      </c>
      <c r="C30" s="6">
        <v>0</v>
      </c>
      <c r="D30" s="9">
        <v>1</v>
      </c>
      <c r="E30" s="6">
        <v>0</v>
      </c>
    </row>
    <row r="31" spans="1:5" x14ac:dyDescent="0.25">
      <c r="A31" s="7">
        <v>40</v>
      </c>
      <c r="B31" s="5" t="s">
        <v>27</v>
      </c>
      <c r="C31" s="6">
        <v>1</v>
      </c>
      <c r="D31" s="9">
        <v>1</v>
      </c>
      <c r="E31" s="6">
        <v>0</v>
      </c>
    </row>
    <row r="32" spans="1:5" x14ac:dyDescent="0.25">
      <c r="A32" s="4">
        <v>41</v>
      </c>
      <c r="B32" s="5" t="s">
        <v>81</v>
      </c>
      <c r="C32" s="6">
        <v>0</v>
      </c>
      <c r="D32" s="9">
        <v>1</v>
      </c>
      <c r="E32" s="6">
        <v>0</v>
      </c>
    </row>
    <row r="33" spans="1:5" x14ac:dyDescent="0.25">
      <c r="A33" s="111" t="s">
        <v>28</v>
      </c>
      <c r="B33" s="112"/>
      <c r="C33" s="15">
        <f>SUM(C34:C37)</f>
        <v>0</v>
      </c>
      <c r="D33" s="15">
        <f>D34+D35+D36+D37</f>
        <v>6</v>
      </c>
      <c r="E33" s="15">
        <f>SUM(E34:E37)</f>
        <v>0</v>
      </c>
    </row>
    <row r="34" spans="1:5" x14ac:dyDescent="0.25">
      <c r="A34" s="6">
        <v>10</v>
      </c>
      <c r="B34" s="5" t="s">
        <v>29</v>
      </c>
      <c r="C34" s="6">
        <v>0</v>
      </c>
      <c r="D34" s="9">
        <v>1</v>
      </c>
      <c r="E34" s="6">
        <v>0</v>
      </c>
    </row>
    <row r="35" spans="1:5" x14ac:dyDescent="0.25">
      <c r="A35" s="4">
        <v>12</v>
      </c>
      <c r="B35" s="5" t="s">
        <v>30</v>
      </c>
      <c r="C35" s="6">
        <v>0</v>
      </c>
      <c r="D35" s="9">
        <v>1</v>
      </c>
      <c r="E35" s="6">
        <v>0</v>
      </c>
    </row>
    <row r="36" spans="1:5" x14ac:dyDescent="0.25">
      <c r="A36" s="4">
        <v>17</v>
      </c>
      <c r="B36" s="5" t="s">
        <v>31</v>
      </c>
      <c r="C36" s="25">
        <v>0</v>
      </c>
      <c r="D36" s="9">
        <v>2</v>
      </c>
      <c r="E36" s="6">
        <v>0</v>
      </c>
    </row>
    <row r="37" spans="1:5" x14ac:dyDescent="0.25">
      <c r="A37" s="4">
        <v>27</v>
      </c>
      <c r="B37" s="5" t="s">
        <v>32</v>
      </c>
      <c r="C37" s="25">
        <v>0</v>
      </c>
      <c r="D37" s="9">
        <v>2</v>
      </c>
      <c r="E37" s="6">
        <v>0</v>
      </c>
    </row>
    <row r="38" spans="1:5" x14ac:dyDescent="0.25">
      <c r="A38" s="111" t="s">
        <v>33</v>
      </c>
      <c r="B38" s="112"/>
      <c r="C38" s="15">
        <f>SUM(C39:C40)</f>
        <v>0</v>
      </c>
      <c r="D38" s="15">
        <f>D39+D40</f>
        <v>3</v>
      </c>
      <c r="E38" s="15">
        <f>SUM(E39:E40)</f>
        <v>0</v>
      </c>
    </row>
    <row r="39" spans="1:5" x14ac:dyDescent="0.25">
      <c r="A39" s="4">
        <v>16</v>
      </c>
      <c r="B39" s="5" t="s">
        <v>34</v>
      </c>
      <c r="C39" s="6">
        <v>0</v>
      </c>
      <c r="D39" s="9">
        <v>2</v>
      </c>
      <c r="E39" s="6">
        <v>0</v>
      </c>
    </row>
    <row r="40" spans="1:5" x14ac:dyDescent="0.25">
      <c r="A40" s="4">
        <v>37</v>
      </c>
      <c r="B40" s="8" t="s">
        <v>35</v>
      </c>
      <c r="C40" s="25">
        <v>0</v>
      </c>
      <c r="D40" s="9">
        <v>1</v>
      </c>
      <c r="E40" s="6">
        <v>0</v>
      </c>
    </row>
    <row r="41" spans="1:5" x14ac:dyDescent="0.25">
      <c r="A41" s="111" t="s">
        <v>36</v>
      </c>
      <c r="B41" s="112"/>
      <c r="C41" s="15">
        <f>C42+C43</f>
        <v>2</v>
      </c>
      <c r="D41" s="15">
        <f>D42+D43</f>
        <v>4</v>
      </c>
      <c r="E41" s="15">
        <f>E42+E43</f>
        <v>1</v>
      </c>
    </row>
    <row r="42" spans="1:5" x14ac:dyDescent="0.25">
      <c r="A42" s="4">
        <v>6</v>
      </c>
      <c r="B42" s="5" t="s">
        <v>37</v>
      </c>
      <c r="C42" s="25">
        <v>2</v>
      </c>
      <c r="D42" s="9">
        <v>3</v>
      </c>
      <c r="E42" s="6">
        <v>1</v>
      </c>
    </row>
    <row r="43" spans="1:5" x14ac:dyDescent="0.25">
      <c r="A43" s="4">
        <v>39</v>
      </c>
      <c r="B43" s="5" t="s">
        <v>80</v>
      </c>
      <c r="C43" s="25">
        <v>0</v>
      </c>
      <c r="D43" s="9">
        <v>1</v>
      </c>
      <c r="E43" s="6">
        <v>0</v>
      </c>
    </row>
    <row r="44" spans="1:5" x14ac:dyDescent="0.25">
      <c r="A44" s="111" t="s">
        <v>38</v>
      </c>
      <c r="B44" s="112"/>
      <c r="C44" s="15">
        <f>SUM(C45:C49)</f>
        <v>2</v>
      </c>
      <c r="D44" s="15">
        <f>D45+D46+D47+D48+D49</f>
        <v>5</v>
      </c>
      <c r="E44" s="15">
        <f>SUM(E45:E49)</f>
        <v>1</v>
      </c>
    </row>
    <row r="45" spans="1:5" x14ac:dyDescent="0.25">
      <c r="A45" s="4">
        <v>2</v>
      </c>
      <c r="B45" s="5" t="s">
        <v>39</v>
      </c>
      <c r="C45" s="6">
        <v>0</v>
      </c>
      <c r="D45" s="9">
        <v>1</v>
      </c>
      <c r="E45" s="6">
        <v>0</v>
      </c>
    </row>
    <row r="46" spans="1:5" x14ac:dyDescent="0.25">
      <c r="A46" s="4">
        <v>3</v>
      </c>
      <c r="B46" s="5" t="s">
        <v>40</v>
      </c>
      <c r="C46" s="6">
        <v>0</v>
      </c>
      <c r="D46" s="9">
        <v>1</v>
      </c>
      <c r="E46" s="6">
        <v>0</v>
      </c>
    </row>
    <row r="47" spans="1:5" x14ac:dyDescent="0.25">
      <c r="A47" s="4">
        <v>25</v>
      </c>
      <c r="B47" s="5" t="s">
        <v>41</v>
      </c>
      <c r="C47" s="6">
        <v>2</v>
      </c>
      <c r="D47" s="9">
        <v>1</v>
      </c>
      <c r="E47" s="6">
        <v>1</v>
      </c>
    </row>
    <row r="48" spans="1:5" x14ac:dyDescent="0.25">
      <c r="A48" s="4">
        <v>26</v>
      </c>
      <c r="B48" s="5" t="s">
        <v>42</v>
      </c>
      <c r="C48" s="25">
        <v>0</v>
      </c>
      <c r="D48" s="9">
        <v>1</v>
      </c>
      <c r="E48" s="6">
        <v>0</v>
      </c>
    </row>
    <row r="49" spans="1:5" x14ac:dyDescent="0.25">
      <c r="A49" s="9">
        <v>38</v>
      </c>
      <c r="B49" s="10" t="s">
        <v>43</v>
      </c>
      <c r="C49" s="6">
        <v>0</v>
      </c>
      <c r="D49" s="9">
        <v>1</v>
      </c>
      <c r="E49" s="6">
        <v>0</v>
      </c>
    </row>
    <row r="50" spans="1:5" x14ac:dyDescent="0.25">
      <c r="A50" s="111" t="s">
        <v>44</v>
      </c>
      <c r="B50" s="112"/>
      <c r="C50" s="15">
        <f>SUM(C51:C60)</f>
        <v>0</v>
      </c>
      <c r="D50" s="15">
        <f>D51+D58+D59+D60</f>
        <v>8</v>
      </c>
      <c r="E50" s="15">
        <f>SUM(E51:E60)</f>
        <v>0</v>
      </c>
    </row>
    <row r="51" spans="1:5" x14ac:dyDescent="0.25">
      <c r="A51" s="4">
        <v>8</v>
      </c>
      <c r="B51" s="5" t="s">
        <v>45</v>
      </c>
      <c r="C51" s="6">
        <f>SUM(C52:C57)</f>
        <v>0</v>
      </c>
      <c r="D51" s="6">
        <f>SUM(D52:D57)</f>
        <v>5</v>
      </c>
      <c r="E51" s="6">
        <f>SUM(E52:E57)</f>
        <v>0</v>
      </c>
    </row>
    <row r="52" spans="1:5" x14ac:dyDescent="0.25">
      <c r="A52" s="33">
        <v>81</v>
      </c>
      <c r="B52" s="34" t="s">
        <v>83</v>
      </c>
      <c r="C52" s="40">
        <v>0</v>
      </c>
      <c r="D52" s="41">
        <v>1</v>
      </c>
      <c r="E52" s="40">
        <v>0</v>
      </c>
    </row>
    <row r="53" spans="1:5" x14ac:dyDescent="0.25">
      <c r="A53" s="33">
        <v>82</v>
      </c>
      <c r="B53" s="34" t="s">
        <v>84</v>
      </c>
      <c r="C53" s="40">
        <v>0</v>
      </c>
      <c r="D53" s="41">
        <v>1</v>
      </c>
      <c r="E53" s="40">
        <v>0</v>
      </c>
    </row>
    <row r="54" spans="1:5" x14ac:dyDescent="0.25">
      <c r="A54" s="33">
        <v>83</v>
      </c>
      <c r="B54" s="34" t="s">
        <v>85</v>
      </c>
      <c r="C54" s="40">
        <v>0</v>
      </c>
      <c r="D54" s="41">
        <v>0</v>
      </c>
      <c r="E54" s="40">
        <v>0</v>
      </c>
    </row>
    <row r="55" spans="1:5" x14ac:dyDescent="0.25">
      <c r="A55" s="33">
        <v>84</v>
      </c>
      <c r="B55" s="34" t="s">
        <v>86</v>
      </c>
      <c r="C55" s="40">
        <v>0</v>
      </c>
      <c r="D55" s="41">
        <v>1</v>
      </c>
      <c r="E55" s="40">
        <v>0</v>
      </c>
    </row>
    <row r="56" spans="1:5" x14ac:dyDescent="0.25">
      <c r="A56" s="33">
        <v>85</v>
      </c>
      <c r="B56" s="34" t="s">
        <v>87</v>
      </c>
      <c r="C56" s="40">
        <v>0</v>
      </c>
      <c r="D56" s="41">
        <v>1</v>
      </c>
      <c r="E56" s="40">
        <v>0</v>
      </c>
    </row>
    <row r="57" spans="1:5" x14ac:dyDescent="0.25">
      <c r="A57" s="33">
        <v>86</v>
      </c>
      <c r="B57" s="34" t="s">
        <v>88</v>
      </c>
      <c r="C57" s="40">
        <v>0</v>
      </c>
      <c r="D57" s="41">
        <v>1</v>
      </c>
      <c r="E57" s="40">
        <v>0</v>
      </c>
    </row>
    <row r="58" spans="1:5" x14ac:dyDescent="0.25">
      <c r="A58" s="4">
        <v>28</v>
      </c>
      <c r="B58" s="5" t="s">
        <v>46</v>
      </c>
      <c r="C58" s="6">
        <v>0</v>
      </c>
      <c r="D58" s="9">
        <v>1</v>
      </c>
      <c r="E58" s="6">
        <v>0</v>
      </c>
    </row>
    <row r="59" spans="1:5" x14ac:dyDescent="0.25">
      <c r="A59" s="4">
        <v>30</v>
      </c>
      <c r="B59" s="5" t="s">
        <v>47</v>
      </c>
      <c r="C59" s="6">
        <v>0</v>
      </c>
      <c r="D59" s="9">
        <v>1</v>
      </c>
      <c r="E59" s="6">
        <v>0</v>
      </c>
    </row>
    <row r="60" spans="1:5" x14ac:dyDescent="0.25">
      <c r="A60" s="4">
        <v>32</v>
      </c>
      <c r="B60" s="5" t="s">
        <v>48</v>
      </c>
      <c r="C60" s="6">
        <v>0</v>
      </c>
      <c r="D60" s="9">
        <v>1</v>
      </c>
      <c r="E60" s="6">
        <v>0</v>
      </c>
    </row>
    <row r="61" spans="1:5" x14ac:dyDescent="0.25">
      <c r="A61" s="111" t="s">
        <v>49</v>
      </c>
      <c r="B61" s="112"/>
      <c r="C61" s="15">
        <f>SUM(C62:C64)</f>
        <v>1</v>
      </c>
      <c r="D61" s="15">
        <f>D62+D63+D64</f>
        <v>7</v>
      </c>
      <c r="E61" s="15">
        <f>SUM(E62:E64)</f>
        <v>1</v>
      </c>
    </row>
    <row r="62" spans="1:5" x14ac:dyDescent="0.25">
      <c r="A62" s="11">
        <v>1</v>
      </c>
      <c r="B62" s="12" t="s">
        <v>50</v>
      </c>
      <c r="C62" s="26">
        <v>0</v>
      </c>
      <c r="D62" s="9">
        <v>2</v>
      </c>
      <c r="E62" s="16">
        <v>0</v>
      </c>
    </row>
    <row r="63" spans="1:5" x14ac:dyDescent="0.25">
      <c r="A63" s="11">
        <v>5</v>
      </c>
      <c r="B63" s="12" t="s">
        <v>51</v>
      </c>
      <c r="C63" s="26">
        <v>1</v>
      </c>
      <c r="D63" s="9">
        <v>2</v>
      </c>
      <c r="E63" s="16">
        <v>1</v>
      </c>
    </row>
    <row r="64" spans="1:5" x14ac:dyDescent="0.25">
      <c r="A64" s="11">
        <v>7</v>
      </c>
      <c r="B64" s="12" t="s">
        <v>52</v>
      </c>
      <c r="C64" s="26">
        <v>0</v>
      </c>
      <c r="D64" s="9">
        <v>3</v>
      </c>
      <c r="E64" s="16">
        <v>0</v>
      </c>
    </row>
    <row r="65" spans="1:5" ht="15.75" x14ac:dyDescent="0.25">
      <c r="A65" s="120" t="s">
        <v>53</v>
      </c>
      <c r="B65" s="121"/>
      <c r="C65" s="15">
        <f>C61+C50+C44+C41+C38+C33+C23+C18+C14+C12+C10+C7</f>
        <v>9</v>
      </c>
      <c r="D65" s="15">
        <f>D61+D50+D44+D41+D38+D33+D23+D18+D14+D12+D10+D7</f>
        <v>56</v>
      </c>
      <c r="E65" s="15">
        <f>E61+E50+E44+E41+E38+E33+E23+E18+E14+E12+E10+E7</f>
        <v>5</v>
      </c>
    </row>
    <row r="66" spans="1:5" x14ac:dyDescent="0.25">
      <c r="A66" s="13" t="s">
        <v>54</v>
      </c>
      <c r="B66" s="14"/>
      <c r="C66" s="18"/>
      <c r="D66" s="127" t="s">
        <v>76</v>
      </c>
      <c r="E66" s="127"/>
    </row>
    <row r="73" spans="1:5" ht="15" customHeight="1" x14ac:dyDescent="0.25"/>
    <row r="74" spans="1:5" ht="15" customHeight="1" x14ac:dyDescent="0.25"/>
    <row r="75" spans="1:5" ht="15" customHeight="1" x14ac:dyDescent="0.25"/>
  </sheetData>
  <mergeCells count="21">
    <mergeCell ref="D66:E66"/>
    <mergeCell ref="A65:B65"/>
    <mergeCell ref="A1:E1"/>
    <mergeCell ref="A2:E2"/>
    <mergeCell ref="A4:A6"/>
    <mergeCell ref="C4:C6"/>
    <mergeCell ref="D4:D6"/>
    <mergeCell ref="E4:E6"/>
    <mergeCell ref="A3:E3"/>
    <mergeCell ref="A61:B61"/>
    <mergeCell ref="A7:B7"/>
    <mergeCell ref="A10:B10"/>
    <mergeCell ref="A12:B12"/>
    <mergeCell ref="A14:B14"/>
    <mergeCell ref="A18:B18"/>
    <mergeCell ref="A23:B23"/>
    <mergeCell ref="A33:B33"/>
    <mergeCell ref="A38:B38"/>
    <mergeCell ref="A41:B41"/>
    <mergeCell ref="A44:B44"/>
    <mergeCell ref="A50:B50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5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6"/>
  <sheetViews>
    <sheetView topLeftCell="A31" workbookViewId="0">
      <selection sqref="A1:E66"/>
    </sheetView>
  </sheetViews>
  <sheetFormatPr baseColWidth="10" defaultRowHeight="15" x14ac:dyDescent="0.25"/>
  <cols>
    <col min="2" max="2" width="28" customWidth="1"/>
    <col min="3" max="3" width="16.7109375" customWidth="1"/>
    <col min="4" max="4" width="15.140625" customWidth="1"/>
    <col min="5" max="5" width="17.7109375" customWidth="1"/>
  </cols>
  <sheetData>
    <row r="1" spans="1:5" ht="15.75" x14ac:dyDescent="0.25">
      <c r="A1" s="113" t="s">
        <v>101</v>
      </c>
      <c r="B1" s="113"/>
      <c r="C1" s="113"/>
      <c r="D1" s="113"/>
      <c r="E1" s="113"/>
    </row>
    <row r="2" spans="1:5" ht="15.75" x14ac:dyDescent="0.25">
      <c r="A2" s="113" t="s">
        <v>63</v>
      </c>
      <c r="B2" s="113"/>
      <c r="C2" s="113"/>
      <c r="D2" s="113"/>
      <c r="E2" s="113"/>
    </row>
    <row r="3" spans="1:5" ht="15.75" x14ac:dyDescent="0.25">
      <c r="A3" s="126" t="s">
        <v>73</v>
      </c>
      <c r="B3" s="126"/>
      <c r="C3" s="126"/>
      <c r="D3" s="126"/>
      <c r="E3" s="126"/>
    </row>
    <row r="4" spans="1:5" x14ac:dyDescent="0.25">
      <c r="A4" s="116" t="s">
        <v>0</v>
      </c>
      <c r="B4" s="1" t="s">
        <v>1</v>
      </c>
      <c r="C4" s="128" t="s">
        <v>57</v>
      </c>
      <c r="D4" s="131" t="s">
        <v>56</v>
      </c>
      <c r="E4" s="128" t="s">
        <v>55</v>
      </c>
    </row>
    <row r="5" spans="1:5" x14ac:dyDescent="0.25">
      <c r="A5" s="117"/>
      <c r="B5" s="2"/>
      <c r="C5" s="129"/>
      <c r="D5" s="132"/>
      <c r="E5" s="129"/>
    </row>
    <row r="6" spans="1:5" x14ac:dyDescent="0.25">
      <c r="A6" s="118"/>
      <c r="B6" s="3" t="s">
        <v>2</v>
      </c>
      <c r="C6" s="130"/>
      <c r="D6" s="133"/>
      <c r="E6" s="130"/>
    </row>
    <row r="7" spans="1:5" x14ac:dyDescent="0.25">
      <c r="A7" s="111" t="s">
        <v>3</v>
      </c>
      <c r="B7" s="112"/>
      <c r="C7" s="15">
        <f>SUM(C8:C9)</f>
        <v>0</v>
      </c>
      <c r="D7" s="15">
        <f>D8+D9</f>
        <v>4</v>
      </c>
      <c r="E7" s="15">
        <f>SUM(E8:E9)</f>
        <v>0</v>
      </c>
    </row>
    <row r="8" spans="1:5" x14ac:dyDescent="0.25">
      <c r="A8" s="4">
        <v>18</v>
      </c>
      <c r="B8" s="5" t="s">
        <v>4</v>
      </c>
      <c r="C8" s="6">
        <v>0</v>
      </c>
      <c r="D8" s="9">
        <v>3</v>
      </c>
      <c r="E8" s="6">
        <v>0</v>
      </c>
    </row>
    <row r="9" spans="1:5" x14ac:dyDescent="0.25">
      <c r="A9" s="4">
        <v>21</v>
      </c>
      <c r="B9" s="5" t="s">
        <v>5</v>
      </c>
      <c r="C9" s="25">
        <v>0</v>
      </c>
      <c r="D9" s="9">
        <v>1</v>
      </c>
      <c r="E9" s="6">
        <v>0</v>
      </c>
    </row>
    <row r="10" spans="1:5" x14ac:dyDescent="0.25">
      <c r="A10" s="111" t="s">
        <v>6</v>
      </c>
      <c r="B10" s="112"/>
      <c r="C10" s="15">
        <f>C11</f>
        <v>0</v>
      </c>
      <c r="D10" s="15">
        <f>D11</f>
        <v>3</v>
      </c>
      <c r="E10" s="15">
        <f>E11</f>
        <v>0</v>
      </c>
    </row>
    <row r="11" spans="1:5" x14ac:dyDescent="0.25">
      <c r="A11" s="4">
        <v>9</v>
      </c>
      <c r="B11" s="5" t="s">
        <v>7</v>
      </c>
      <c r="C11" s="25">
        <v>0</v>
      </c>
      <c r="D11" s="9">
        <v>3</v>
      </c>
      <c r="E11" s="6">
        <v>0</v>
      </c>
    </row>
    <row r="12" spans="1:5" x14ac:dyDescent="0.25">
      <c r="A12" s="111" t="s">
        <v>8</v>
      </c>
      <c r="B12" s="112"/>
      <c r="C12" s="15">
        <f>C13</f>
        <v>0</v>
      </c>
      <c r="D12" s="15">
        <f>D13</f>
        <v>3</v>
      </c>
      <c r="E12" s="15">
        <f>E13</f>
        <v>0</v>
      </c>
    </row>
    <row r="13" spans="1:5" x14ac:dyDescent="0.25">
      <c r="A13" s="4">
        <v>11</v>
      </c>
      <c r="B13" s="5" t="s">
        <v>9</v>
      </c>
      <c r="C13" s="6">
        <v>0</v>
      </c>
      <c r="D13" s="9">
        <v>3</v>
      </c>
      <c r="E13" s="6">
        <v>0</v>
      </c>
    </row>
    <row r="14" spans="1:5" x14ac:dyDescent="0.25">
      <c r="A14" s="111" t="s">
        <v>10</v>
      </c>
      <c r="B14" s="112"/>
      <c r="C14" s="15">
        <f>SUM(C15:C17)</f>
        <v>0</v>
      </c>
      <c r="D14" s="15">
        <f>D15+D16+D17</f>
        <v>6</v>
      </c>
      <c r="E14" s="15">
        <f>SUM(E15:E17)</f>
        <v>0</v>
      </c>
    </row>
    <row r="15" spans="1:5" x14ac:dyDescent="0.25">
      <c r="A15" s="6">
        <v>4</v>
      </c>
      <c r="B15" s="5" t="s">
        <v>11</v>
      </c>
      <c r="C15" s="25">
        <v>0</v>
      </c>
      <c r="D15" s="9">
        <v>2</v>
      </c>
      <c r="E15" s="6">
        <v>0</v>
      </c>
    </row>
    <row r="16" spans="1:5" x14ac:dyDescent="0.25">
      <c r="A16" s="6">
        <v>19</v>
      </c>
      <c r="B16" s="5" t="s">
        <v>12</v>
      </c>
      <c r="C16" s="6">
        <v>0</v>
      </c>
      <c r="D16" s="9">
        <v>2</v>
      </c>
      <c r="E16" s="6">
        <v>0</v>
      </c>
    </row>
    <row r="17" spans="1:5" x14ac:dyDescent="0.25">
      <c r="A17" s="6">
        <v>20</v>
      </c>
      <c r="B17" s="5" t="s">
        <v>13</v>
      </c>
      <c r="C17" s="6">
        <v>0</v>
      </c>
      <c r="D17" s="9">
        <v>2</v>
      </c>
      <c r="E17" s="6">
        <v>0</v>
      </c>
    </row>
    <row r="18" spans="1:5" x14ac:dyDescent="0.25">
      <c r="A18" s="111" t="s">
        <v>14</v>
      </c>
      <c r="B18" s="112"/>
      <c r="C18" s="15">
        <f>SUM(C19:C22)</f>
        <v>0</v>
      </c>
      <c r="D18" s="15">
        <f>SUM(D19:D22)</f>
        <v>5</v>
      </c>
      <c r="E18" s="15">
        <f>SUM(E19:E22)</f>
        <v>0</v>
      </c>
    </row>
    <row r="19" spans="1:5" x14ac:dyDescent="0.25">
      <c r="A19" s="4">
        <v>22</v>
      </c>
      <c r="B19" s="5" t="s">
        <v>15</v>
      </c>
      <c r="C19" s="6">
        <v>0</v>
      </c>
      <c r="D19" s="9">
        <v>1</v>
      </c>
      <c r="E19" s="6">
        <v>0</v>
      </c>
    </row>
    <row r="20" spans="1:5" x14ac:dyDescent="0.25">
      <c r="A20" s="4">
        <v>23</v>
      </c>
      <c r="B20" s="5" t="s">
        <v>16</v>
      </c>
      <c r="C20" s="6">
        <v>0</v>
      </c>
      <c r="D20" s="9">
        <v>1</v>
      </c>
      <c r="E20" s="6">
        <v>0</v>
      </c>
    </row>
    <row r="21" spans="1:5" x14ac:dyDescent="0.25">
      <c r="A21" s="4">
        <v>24</v>
      </c>
      <c r="B21" s="5" t="s">
        <v>17</v>
      </c>
      <c r="C21" s="25">
        <v>0</v>
      </c>
      <c r="D21" s="9">
        <v>2</v>
      </c>
      <c r="E21" s="6">
        <v>0</v>
      </c>
    </row>
    <row r="22" spans="1:5" x14ac:dyDescent="0.25">
      <c r="A22" s="4">
        <v>29</v>
      </c>
      <c r="B22" s="5" t="s">
        <v>18</v>
      </c>
      <c r="C22" s="6">
        <v>0</v>
      </c>
      <c r="D22" s="9">
        <v>1</v>
      </c>
      <c r="E22" s="6">
        <v>0</v>
      </c>
    </row>
    <row r="23" spans="1:5" x14ac:dyDescent="0.25">
      <c r="A23" s="111" t="s">
        <v>19</v>
      </c>
      <c r="B23" s="112"/>
      <c r="C23" s="15">
        <f>SUM(C24:C32)</f>
        <v>3</v>
      </c>
      <c r="D23" s="15">
        <f>SUM(D24:D32)</f>
        <v>17</v>
      </c>
      <c r="E23" s="15">
        <f>SUM(E24:E32)</f>
        <v>3</v>
      </c>
    </row>
    <row r="24" spans="1:5" x14ac:dyDescent="0.25">
      <c r="A24" s="4">
        <v>13</v>
      </c>
      <c r="B24" s="5" t="s">
        <v>20</v>
      </c>
      <c r="C24" s="25">
        <v>1</v>
      </c>
      <c r="D24" s="9">
        <v>3</v>
      </c>
      <c r="E24" s="6">
        <v>1</v>
      </c>
    </row>
    <row r="25" spans="1:5" x14ac:dyDescent="0.25">
      <c r="A25" s="4">
        <v>14</v>
      </c>
      <c r="B25" s="5" t="s">
        <v>21</v>
      </c>
      <c r="C25" s="6">
        <v>0</v>
      </c>
      <c r="D25" s="9">
        <v>2</v>
      </c>
      <c r="E25" s="6">
        <v>0</v>
      </c>
    </row>
    <row r="26" spans="1:5" x14ac:dyDescent="0.25">
      <c r="A26" s="4">
        <v>15</v>
      </c>
      <c r="B26" s="5" t="s">
        <v>22</v>
      </c>
      <c r="C26" s="6">
        <v>0</v>
      </c>
      <c r="D26" s="9">
        <v>2</v>
      </c>
      <c r="E26" s="6">
        <v>0</v>
      </c>
    </row>
    <row r="27" spans="1:5" x14ac:dyDescent="0.25">
      <c r="A27" s="4">
        <v>33</v>
      </c>
      <c r="B27" s="5" t="s">
        <v>23</v>
      </c>
      <c r="C27" s="25">
        <v>1</v>
      </c>
      <c r="D27" s="9">
        <v>2</v>
      </c>
      <c r="E27" s="6">
        <v>1</v>
      </c>
    </row>
    <row r="28" spans="1:5" x14ac:dyDescent="0.25">
      <c r="A28" s="4">
        <v>34</v>
      </c>
      <c r="B28" s="5" t="s">
        <v>24</v>
      </c>
      <c r="C28" s="25">
        <v>0</v>
      </c>
      <c r="D28" s="9">
        <v>1</v>
      </c>
      <c r="E28" s="6">
        <v>0</v>
      </c>
    </row>
    <row r="29" spans="1:5" x14ac:dyDescent="0.25">
      <c r="A29" s="4">
        <v>35</v>
      </c>
      <c r="B29" s="5" t="s">
        <v>25</v>
      </c>
      <c r="C29" s="6">
        <v>0</v>
      </c>
      <c r="D29" s="9">
        <v>2</v>
      </c>
      <c r="E29" s="6">
        <v>0</v>
      </c>
    </row>
    <row r="30" spans="1:5" x14ac:dyDescent="0.25">
      <c r="A30" s="4">
        <v>36</v>
      </c>
      <c r="B30" s="5" t="s">
        <v>26</v>
      </c>
      <c r="C30" s="6">
        <v>0</v>
      </c>
      <c r="D30" s="9">
        <v>1</v>
      </c>
      <c r="E30" s="6">
        <v>0</v>
      </c>
    </row>
    <row r="31" spans="1:5" x14ac:dyDescent="0.25">
      <c r="A31" s="7">
        <v>40</v>
      </c>
      <c r="B31" s="5" t="s">
        <v>27</v>
      </c>
      <c r="C31" s="6">
        <v>1</v>
      </c>
      <c r="D31" s="9">
        <v>2</v>
      </c>
      <c r="E31" s="6">
        <v>1</v>
      </c>
    </row>
    <row r="32" spans="1:5" x14ac:dyDescent="0.25">
      <c r="A32" s="4">
        <v>41</v>
      </c>
      <c r="B32" s="5" t="s">
        <v>81</v>
      </c>
      <c r="C32" s="6">
        <v>0</v>
      </c>
      <c r="D32" s="9">
        <v>2</v>
      </c>
      <c r="E32" s="6">
        <v>0</v>
      </c>
    </row>
    <row r="33" spans="1:5" x14ac:dyDescent="0.25">
      <c r="A33" s="111" t="s">
        <v>28</v>
      </c>
      <c r="B33" s="112"/>
      <c r="C33" s="15">
        <f>SUM(C34:C37)</f>
        <v>0</v>
      </c>
      <c r="D33" s="15">
        <f>D34+D35+D36+D37</f>
        <v>8</v>
      </c>
      <c r="E33" s="15">
        <f>SUM(E34:E37)</f>
        <v>0</v>
      </c>
    </row>
    <row r="34" spans="1:5" x14ac:dyDescent="0.25">
      <c r="A34" s="6">
        <v>10</v>
      </c>
      <c r="B34" s="5" t="s">
        <v>91</v>
      </c>
      <c r="C34" s="6">
        <v>0</v>
      </c>
      <c r="D34" s="9">
        <v>2</v>
      </c>
      <c r="E34" s="6">
        <v>0</v>
      </c>
    </row>
    <row r="35" spans="1:5" x14ac:dyDescent="0.25">
      <c r="A35" s="4">
        <v>12</v>
      </c>
      <c r="B35" s="5" t="s">
        <v>30</v>
      </c>
      <c r="C35" s="6">
        <v>0</v>
      </c>
      <c r="D35" s="9">
        <v>2</v>
      </c>
      <c r="E35" s="6">
        <v>0</v>
      </c>
    </row>
    <row r="36" spans="1:5" x14ac:dyDescent="0.25">
      <c r="A36" s="4">
        <v>17</v>
      </c>
      <c r="B36" s="5" t="s">
        <v>31</v>
      </c>
      <c r="C36" s="25">
        <v>0</v>
      </c>
      <c r="D36" s="9">
        <v>2</v>
      </c>
      <c r="E36" s="6">
        <v>0</v>
      </c>
    </row>
    <row r="37" spans="1:5" x14ac:dyDescent="0.25">
      <c r="A37" s="4">
        <v>27</v>
      </c>
      <c r="B37" s="5" t="s">
        <v>32</v>
      </c>
      <c r="C37" s="25">
        <v>0</v>
      </c>
      <c r="D37" s="9">
        <v>2</v>
      </c>
      <c r="E37" s="6">
        <v>0</v>
      </c>
    </row>
    <row r="38" spans="1:5" x14ac:dyDescent="0.25">
      <c r="A38" s="111" t="s">
        <v>33</v>
      </c>
      <c r="B38" s="112"/>
      <c r="C38" s="15">
        <f>SUM(C39:C40)</f>
        <v>0</v>
      </c>
      <c r="D38" s="15">
        <f>D39+D40</f>
        <v>5</v>
      </c>
      <c r="E38" s="15">
        <f>SUM(E39:E40)</f>
        <v>0</v>
      </c>
    </row>
    <row r="39" spans="1:5" x14ac:dyDescent="0.25">
      <c r="A39" s="4">
        <v>16</v>
      </c>
      <c r="B39" s="5" t="s">
        <v>34</v>
      </c>
      <c r="C39" s="6">
        <v>0</v>
      </c>
      <c r="D39" s="9">
        <v>3</v>
      </c>
      <c r="E39" s="6">
        <v>0</v>
      </c>
    </row>
    <row r="40" spans="1:5" x14ac:dyDescent="0.25">
      <c r="A40" s="4">
        <v>37</v>
      </c>
      <c r="B40" s="8" t="s">
        <v>35</v>
      </c>
      <c r="C40" s="25">
        <v>0</v>
      </c>
      <c r="D40" s="9">
        <v>2</v>
      </c>
      <c r="E40" s="6">
        <v>0</v>
      </c>
    </row>
    <row r="41" spans="1:5" x14ac:dyDescent="0.25">
      <c r="A41" s="111" t="s">
        <v>36</v>
      </c>
      <c r="B41" s="112"/>
      <c r="C41" s="15">
        <f>C42+C43</f>
        <v>1</v>
      </c>
      <c r="D41" s="15">
        <f>D42+D43</f>
        <v>6</v>
      </c>
      <c r="E41" s="15">
        <f>E42+E43</f>
        <v>1</v>
      </c>
    </row>
    <row r="42" spans="1:5" x14ac:dyDescent="0.25">
      <c r="A42" s="4">
        <v>6</v>
      </c>
      <c r="B42" s="5" t="s">
        <v>37</v>
      </c>
      <c r="C42" s="25">
        <v>1</v>
      </c>
      <c r="D42" s="9">
        <v>4</v>
      </c>
      <c r="E42" s="6">
        <v>1</v>
      </c>
    </row>
    <row r="43" spans="1:5" x14ac:dyDescent="0.25">
      <c r="A43" s="4">
        <v>39</v>
      </c>
      <c r="B43" s="5" t="s">
        <v>80</v>
      </c>
      <c r="C43" s="25">
        <v>0</v>
      </c>
      <c r="D43" s="9">
        <v>2</v>
      </c>
      <c r="E43" s="6">
        <v>0</v>
      </c>
    </row>
    <row r="44" spans="1:5" x14ac:dyDescent="0.25">
      <c r="A44" s="111" t="s">
        <v>38</v>
      </c>
      <c r="B44" s="112"/>
      <c r="C44" s="15">
        <f>SUM(C45:C49)</f>
        <v>1</v>
      </c>
      <c r="D44" s="15">
        <f>D45+D46+D47+D48+D49</f>
        <v>8</v>
      </c>
      <c r="E44" s="15">
        <f>SUM(E45:E49)</f>
        <v>0</v>
      </c>
    </row>
    <row r="45" spans="1:5" x14ac:dyDescent="0.25">
      <c r="A45" s="4">
        <v>2</v>
      </c>
      <c r="B45" s="5" t="s">
        <v>39</v>
      </c>
      <c r="C45" s="6">
        <v>0</v>
      </c>
      <c r="D45" s="9">
        <v>2</v>
      </c>
      <c r="E45" s="6">
        <v>0</v>
      </c>
    </row>
    <row r="46" spans="1:5" x14ac:dyDescent="0.25">
      <c r="A46" s="4">
        <v>3</v>
      </c>
      <c r="B46" s="5" t="s">
        <v>40</v>
      </c>
      <c r="C46" s="6">
        <v>1</v>
      </c>
      <c r="D46" s="9">
        <v>2</v>
      </c>
      <c r="E46" s="6">
        <v>0</v>
      </c>
    </row>
    <row r="47" spans="1:5" x14ac:dyDescent="0.25">
      <c r="A47" s="4">
        <v>25</v>
      </c>
      <c r="B47" s="5" t="s">
        <v>41</v>
      </c>
      <c r="C47" s="6">
        <v>0</v>
      </c>
      <c r="D47" s="9">
        <v>1</v>
      </c>
      <c r="E47" s="6">
        <v>0</v>
      </c>
    </row>
    <row r="48" spans="1:5" x14ac:dyDescent="0.25">
      <c r="A48" s="4">
        <v>26</v>
      </c>
      <c r="B48" s="5" t="s">
        <v>42</v>
      </c>
      <c r="C48" s="25">
        <v>0</v>
      </c>
      <c r="D48" s="9">
        <v>2</v>
      </c>
      <c r="E48" s="6">
        <v>0</v>
      </c>
    </row>
    <row r="49" spans="1:5" x14ac:dyDescent="0.25">
      <c r="A49" s="9">
        <v>38</v>
      </c>
      <c r="B49" s="10" t="s">
        <v>43</v>
      </c>
      <c r="C49" s="6">
        <v>0</v>
      </c>
      <c r="D49" s="9">
        <v>1</v>
      </c>
      <c r="E49" s="6">
        <v>0</v>
      </c>
    </row>
    <row r="50" spans="1:5" x14ac:dyDescent="0.25">
      <c r="A50" s="111" t="s">
        <v>44</v>
      </c>
      <c r="B50" s="112"/>
      <c r="C50" s="15">
        <f>C51+C58+C59+C60</f>
        <v>1</v>
      </c>
      <c r="D50" s="15">
        <f>D51+D58+D59+D60</f>
        <v>8</v>
      </c>
      <c r="E50" s="15">
        <f>E51+E58+E59+E60</f>
        <v>1</v>
      </c>
    </row>
    <row r="51" spans="1:5" x14ac:dyDescent="0.25">
      <c r="A51" s="4">
        <v>8</v>
      </c>
      <c r="B51" s="5" t="s">
        <v>45</v>
      </c>
      <c r="C51" s="6">
        <f>SUM(C52:C57)</f>
        <v>1</v>
      </c>
      <c r="D51" s="6">
        <f>SUM(D52:D57)</f>
        <v>5</v>
      </c>
      <c r="E51" s="6">
        <f>SUM(E52:E57)</f>
        <v>1</v>
      </c>
    </row>
    <row r="52" spans="1:5" x14ac:dyDescent="0.25">
      <c r="A52" s="33">
        <v>81</v>
      </c>
      <c r="B52" s="34" t="s">
        <v>83</v>
      </c>
      <c r="C52" s="6">
        <v>0</v>
      </c>
      <c r="D52" s="9">
        <v>1</v>
      </c>
      <c r="E52" s="6">
        <v>0</v>
      </c>
    </row>
    <row r="53" spans="1:5" x14ac:dyDescent="0.25">
      <c r="A53" s="33">
        <v>82</v>
      </c>
      <c r="B53" s="34" t="s">
        <v>84</v>
      </c>
      <c r="C53" s="6">
        <v>0</v>
      </c>
      <c r="D53" s="9">
        <v>1</v>
      </c>
      <c r="E53" s="6">
        <v>0</v>
      </c>
    </row>
    <row r="54" spans="1:5" x14ac:dyDescent="0.25">
      <c r="A54" s="33">
        <v>83</v>
      </c>
      <c r="B54" s="34" t="s">
        <v>85</v>
      </c>
      <c r="C54" s="6">
        <v>0</v>
      </c>
      <c r="D54" s="9">
        <v>0</v>
      </c>
      <c r="E54" s="6">
        <v>0</v>
      </c>
    </row>
    <row r="55" spans="1:5" x14ac:dyDescent="0.25">
      <c r="A55" s="33">
        <v>84</v>
      </c>
      <c r="B55" s="34" t="s">
        <v>86</v>
      </c>
      <c r="C55" s="6">
        <v>1</v>
      </c>
      <c r="D55" s="9">
        <v>1</v>
      </c>
      <c r="E55" s="6">
        <v>1</v>
      </c>
    </row>
    <row r="56" spans="1:5" x14ac:dyDescent="0.25">
      <c r="A56" s="33">
        <v>85</v>
      </c>
      <c r="B56" s="34" t="s">
        <v>87</v>
      </c>
      <c r="C56" s="6">
        <v>0</v>
      </c>
      <c r="D56" s="9">
        <v>1</v>
      </c>
      <c r="E56" s="6">
        <v>0</v>
      </c>
    </row>
    <row r="57" spans="1:5" x14ac:dyDescent="0.25">
      <c r="A57" s="33">
        <v>86</v>
      </c>
      <c r="B57" s="34" t="s">
        <v>88</v>
      </c>
      <c r="C57" s="6">
        <v>0</v>
      </c>
      <c r="D57" s="9">
        <v>1</v>
      </c>
      <c r="E57" s="6">
        <v>0</v>
      </c>
    </row>
    <row r="58" spans="1:5" x14ac:dyDescent="0.25">
      <c r="A58" s="4">
        <v>28</v>
      </c>
      <c r="B58" s="5" t="s">
        <v>46</v>
      </c>
      <c r="C58" s="6">
        <v>0</v>
      </c>
      <c r="D58" s="9">
        <v>1</v>
      </c>
      <c r="E58" s="6">
        <v>0</v>
      </c>
    </row>
    <row r="59" spans="1:5" x14ac:dyDescent="0.25">
      <c r="A59" s="4">
        <v>30</v>
      </c>
      <c r="B59" s="5" t="s">
        <v>47</v>
      </c>
      <c r="C59" s="6">
        <v>0</v>
      </c>
      <c r="D59" s="9">
        <v>1</v>
      </c>
      <c r="E59" s="6">
        <v>0</v>
      </c>
    </row>
    <row r="60" spans="1:5" x14ac:dyDescent="0.25">
      <c r="A60" s="4">
        <v>32</v>
      </c>
      <c r="B60" s="5" t="s">
        <v>48</v>
      </c>
      <c r="C60" s="6">
        <v>0</v>
      </c>
      <c r="D60" s="9">
        <v>1</v>
      </c>
      <c r="E60" s="6">
        <v>0</v>
      </c>
    </row>
    <row r="61" spans="1:5" x14ac:dyDescent="0.25">
      <c r="A61" s="111" t="s">
        <v>49</v>
      </c>
      <c r="B61" s="112"/>
      <c r="C61" s="15">
        <f>SUM(C62:C64)</f>
        <v>1</v>
      </c>
      <c r="D61" s="15">
        <f>D62+D63+D64</f>
        <v>9</v>
      </c>
      <c r="E61" s="15">
        <f>SUM(E62:E64)</f>
        <v>0</v>
      </c>
    </row>
    <row r="62" spans="1:5" x14ac:dyDescent="0.25">
      <c r="A62" s="11">
        <v>1</v>
      </c>
      <c r="B62" s="12" t="s">
        <v>50</v>
      </c>
      <c r="C62" s="26">
        <v>0</v>
      </c>
      <c r="D62" s="9">
        <v>3</v>
      </c>
      <c r="E62" s="16">
        <v>0</v>
      </c>
    </row>
    <row r="63" spans="1:5" x14ac:dyDescent="0.25">
      <c r="A63" s="11">
        <v>5</v>
      </c>
      <c r="B63" s="12" t="s">
        <v>51</v>
      </c>
      <c r="C63" s="26">
        <v>1</v>
      </c>
      <c r="D63" s="9">
        <v>3</v>
      </c>
      <c r="E63" s="16">
        <v>0</v>
      </c>
    </row>
    <row r="64" spans="1:5" x14ac:dyDescent="0.25">
      <c r="A64" s="11">
        <v>7</v>
      </c>
      <c r="B64" s="12" t="s">
        <v>52</v>
      </c>
      <c r="C64" s="26">
        <v>0</v>
      </c>
      <c r="D64" s="9">
        <v>3</v>
      </c>
      <c r="E64" s="16">
        <v>0</v>
      </c>
    </row>
    <row r="65" spans="1:5" ht="15.75" x14ac:dyDescent="0.25">
      <c r="A65" s="120" t="s">
        <v>53</v>
      </c>
      <c r="B65" s="121"/>
      <c r="C65" s="15">
        <f>C61+C50+C44+C41+C38+C33+C23+C18+C14+C12+C10+C7</f>
        <v>7</v>
      </c>
      <c r="D65" s="15">
        <f>D61+D50+D44+D41+D38+D33+D23+D18+D14+D12+D10+D7</f>
        <v>82</v>
      </c>
      <c r="E65" s="15">
        <f>E61+E50+E44+E41+E38+E33+E23+E18+E14+E12+E10+E7</f>
        <v>5</v>
      </c>
    </row>
    <row r="66" spans="1:5" x14ac:dyDescent="0.25">
      <c r="A66" s="13" t="s">
        <v>54</v>
      </c>
      <c r="B66" s="14"/>
      <c r="C66" s="18"/>
      <c r="D66" s="127" t="s">
        <v>76</v>
      </c>
      <c r="E66" s="127"/>
    </row>
  </sheetData>
  <mergeCells count="21">
    <mergeCell ref="A7:B7"/>
    <mergeCell ref="A10:B10"/>
    <mergeCell ref="A12:B12"/>
    <mergeCell ref="A1:E1"/>
    <mergeCell ref="A2:E2"/>
    <mergeCell ref="A4:A6"/>
    <mergeCell ref="C4:C6"/>
    <mergeCell ref="D4:D6"/>
    <mergeCell ref="E4:E6"/>
    <mergeCell ref="A3:E3"/>
    <mergeCell ref="D66:E66"/>
    <mergeCell ref="A44:B44"/>
    <mergeCell ref="A50:B50"/>
    <mergeCell ref="A61:B61"/>
    <mergeCell ref="A14:B14"/>
    <mergeCell ref="A18:B18"/>
    <mergeCell ref="A33:B33"/>
    <mergeCell ref="A38:B38"/>
    <mergeCell ref="A41:B41"/>
    <mergeCell ref="A65:B65"/>
    <mergeCell ref="A23:B23"/>
  </mergeCells>
  <printOptions horizontalCentered="1"/>
  <pageMargins left="0.51181102362204722" right="0.31496062992125984" top="0.35433070866141736" bottom="0.35433070866141736" header="0.31496062992125984" footer="0.31496062992125984"/>
  <pageSetup paperSize="9" scale="82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65"/>
  <sheetViews>
    <sheetView topLeftCell="A39" zoomScale="130" zoomScaleNormal="130" workbookViewId="0">
      <selection sqref="A1:E65"/>
    </sheetView>
  </sheetViews>
  <sheetFormatPr baseColWidth="10" defaultRowHeight="15" x14ac:dyDescent="0.25"/>
  <cols>
    <col min="1" max="1" width="5.7109375" customWidth="1"/>
    <col min="2" max="2" width="31.140625" customWidth="1"/>
    <col min="3" max="3" width="14.85546875" customWidth="1"/>
    <col min="4" max="4" width="12.85546875" customWidth="1"/>
    <col min="5" max="5" width="14.7109375" customWidth="1"/>
  </cols>
  <sheetData>
    <row r="1" spans="1:5" ht="15.75" x14ac:dyDescent="0.25">
      <c r="A1" s="113" t="s">
        <v>98</v>
      </c>
      <c r="B1" s="113"/>
      <c r="C1" s="113"/>
      <c r="D1" s="113"/>
      <c r="E1" s="113"/>
    </row>
    <row r="2" spans="1:5" ht="15.75" x14ac:dyDescent="0.25">
      <c r="A2" s="113" t="s">
        <v>92</v>
      </c>
      <c r="B2" s="113"/>
      <c r="C2" s="113"/>
      <c r="D2" s="113"/>
      <c r="E2" s="113"/>
    </row>
    <row r="3" spans="1:5" ht="15.75" x14ac:dyDescent="0.25">
      <c r="A3" s="126" t="s">
        <v>74</v>
      </c>
      <c r="B3" s="126"/>
      <c r="C3" s="126"/>
      <c r="D3" s="126"/>
      <c r="E3" s="126"/>
    </row>
    <row r="4" spans="1:5" ht="15.75" x14ac:dyDescent="0.25">
      <c r="A4" s="124" t="s">
        <v>0</v>
      </c>
      <c r="B4" s="1" t="s">
        <v>70</v>
      </c>
      <c r="C4" s="125" t="s">
        <v>99</v>
      </c>
      <c r="D4" s="125"/>
      <c r="E4" s="125"/>
    </row>
    <row r="5" spans="1:5" x14ac:dyDescent="0.25">
      <c r="A5" s="124"/>
      <c r="B5" s="3" t="s">
        <v>2</v>
      </c>
      <c r="C5" s="29" t="s">
        <v>57</v>
      </c>
      <c r="D5" s="29" t="s">
        <v>56</v>
      </c>
      <c r="E5" s="29" t="s">
        <v>55</v>
      </c>
    </row>
    <row r="6" spans="1:5" ht="15.75" x14ac:dyDescent="0.25">
      <c r="A6" s="111" t="s">
        <v>3</v>
      </c>
      <c r="B6" s="112"/>
      <c r="C6" s="32">
        <f>C7+C8</f>
        <v>1</v>
      </c>
      <c r="D6" s="32">
        <f>D7+D8</f>
        <v>2</v>
      </c>
      <c r="E6" s="32">
        <f>E7+E8</f>
        <v>1</v>
      </c>
    </row>
    <row r="7" spans="1:5" x14ac:dyDescent="0.25">
      <c r="A7" s="4">
        <v>18</v>
      </c>
      <c r="B7" s="5" t="s">
        <v>4</v>
      </c>
      <c r="C7" s="9">
        <v>1</v>
      </c>
      <c r="D7" s="9">
        <v>1</v>
      </c>
      <c r="E7" s="9">
        <v>1</v>
      </c>
    </row>
    <row r="8" spans="1:5" x14ac:dyDescent="0.25">
      <c r="A8" s="4">
        <v>21</v>
      </c>
      <c r="B8" s="5" t="s">
        <v>5</v>
      </c>
      <c r="C8" s="9">
        <v>0</v>
      </c>
      <c r="D8" s="9">
        <v>1</v>
      </c>
      <c r="E8" s="9">
        <v>0</v>
      </c>
    </row>
    <row r="9" spans="1:5" ht="15.75" x14ac:dyDescent="0.25">
      <c r="A9" s="111" t="s">
        <v>6</v>
      </c>
      <c r="B9" s="112"/>
      <c r="C9" s="32">
        <f>C10</f>
        <v>0</v>
      </c>
      <c r="D9" s="32">
        <f t="shared" ref="D9:E9" si="0">D10</f>
        <v>1</v>
      </c>
      <c r="E9" s="32">
        <f t="shared" si="0"/>
        <v>0</v>
      </c>
    </row>
    <row r="10" spans="1:5" x14ac:dyDescent="0.25">
      <c r="A10" s="4">
        <v>9</v>
      </c>
      <c r="B10" s="5" t="s">
        <v>7</v>
      </c>
      <c r="C10" s="9">
        <v>0</v>
      </c>
      <c r="D10" s="9">
        <v>1</v>
      </c>
      <c r="E10" s="9">
        <v>0</v>
      </c>
    </row>
    <row r="11" spans="1:5" ht="15.75" x14ac:dyDescent="0.25">
      <c r="A11" s="111" t="s">
        <v>8</v>
      </c>
      <c r="B11" s="112"/>
      <c r="C11" s="32">
        <f>C12</f>
        <v>0</v>
      </c>
      <c r="D11" s="32">
        <f t="shared" ref="D11:E11" si="1">D12</f>
        <v>1</v>
      </c>
      <c r="E11" s="32">
        <f t="shared" si="1"/>
        <v>0</v>
      </c>
    </row>
    <row r="12" spans="1:5" x14ac:dyDescent="0.25">
      <c r="A12" s="4">
        <v>11</v>
      </c>
      <c r="B12" s="5" t="s">
        <v>9</v>
      </c>
      <c r="C12" s="9">
        <v>0</v>
      </c>
      <c r="D12" s="9">
        <v>1</v>
      </c>
      <c r="E12" s="9">
        <v>0</v>
      </c>
    </row>
    <row r="13" spans="1:5" ht="15.75" x14ac:dyDescent="0.25">
      <c r="A13" s="111" t="s">
        <v>10</v>
      </c>
      <c r="B13" s="112"/>
      <c r="C13" s="32">
        <f>C14+C15+C16</f>
        <v>0</v>
      </c>
      <c r="D13" s="32">
        <f>D14+D15+D16</f>
        <v>3</v>
      </c>
      <c r="E13" s="32">
        <f>E14+E15+E16</f>
        <v>0</v>
      </c>
    </row>
    <row r="14" spans="1:5" x14ac:dyDescent="0.25">
      <c r="A14" s="6">
        <v>4</v>
      </c>
      <c r="B14" s="5" t="s">
        <v>11</v>
      </c>
      <c r="C14" s="9">
        <v>0</v>
      </c>
      <c r="D14" s="9">
        <v>1</v>
      </c>
      <c r="E14" s="9">
        <v>0</v>
      </c>
    </row>
    <row r="15" spans="1:5" x14ac:dyDescent="0.25">
      <c r="A15" s="6">
        <v>19</v>
      </c>
      <c r="B15" s="5" t="s">
        <v>12</v>
      </c>
      <c r="C15" s="9">
        <v>0</v>
      </c>
      <c r="D15" s="9">
        <v>1</v>
      </c>
      <c r="E15" s="9">
        <v>0</v>
      </c>
    </row>
    <row r="16" spans="1:5" x14ac:dyDescent="0.25">
      <c r="A16" s="6">
        <v>20</v>
      </c>
      <c r="B16" s="5" t="s">
        <v>13</v>
      </c>
      <c r="C16" s="9">
        <v>0</v>
      </c>
      <c r="D16" s="9">
        <v>1</v>
      </c>
      <c r="E16" s="9">
        <v>0</v>
      </c>
    </row>
    <row r="17" spans="1:5" ht="15.75" x14ac:dyDescent="0.25">
      <c r="A17" s="111" t="s">
        <v>14</v>
      </c>
      <c r="B17" s="112"/>
      <c r="C17" s="32">
        <f>C18+C19+C20+C21</f>
        <v>0</v>
      </c>
      <c r="D17" s="32">
        <f>D18+D19+D20+D21</f>
        <v>4</v>
      </c>
      <c r="E17" s="32">
        <f>E18+E19+E20+E21</f>
        <v>0</v>
      </c>
    </row>
    <row r="18" spans="1:5" x14ac:dyDescent="0.25">
      <c r="A18" s="4">
        <v>22</v>
      </c>
      <c r="B18" s="5" t="s">
        <v>15</v>
      </c>
      <c r="C18" s="9">
        <v>0</v>
      </c>
      <c r="D18" s="9">
        <v>1</v>
      </c>
      <c r="E18" s="9">
        <v>0</v>
      </c>
    </row>
    <row r="19" spans="1:5" x14ac:dyDescent="0.25">
      <c r="A19" s="4">
        <v>23</v>
      </c>
      <c r="B19" s="5" t="s">
        <v>16</v>
      </c>
      <c r="C19" s="9">
        <v>0</v>
      </c>
      <c r="D19" s="9">
        <v>1</v>
      </c>
      <c r="E19" s="9">
        <v>0</v>
      </c>
    </row>
    <row r="20" spans="1:5" x14ac:dyDescent="0.25">
      <c r="A20" s="4">
        <v>24</v>
      </c>
      <c r="B20" s="5" t="s">
        <v>17</v>
      </c>
      <c r="C20" s="9">
        <v>0</v>
      </c>
      <c r="D20" s="9">
        <v>1</v>
      </c>
      <c r="E20" s="9">
        <v>0</v>
      </c>
    </row>
    <row r="21" spans="1:5" x14ac:dyDescent="0.25">
      <c r="A21" s="4">
        <v>29</v>
      </c>
      <c r="B21" s="5" t="s">
        <v>18</v>
      </c>
      <c r="C21" s="9">
        <v>0</v>
      </c>
      <c r="D21" s="9">
        <v>1</v>
      </c>
      <c r="E21" s="9">
        <v>0</v>
      </c>
    </row>
    <row r="22" spans="1:5" ht="15.75" x14ac:dyDescent="0.25">
      <c r="A22" s="111" t="s">
        <v>19</v>
      </c>
      <c r="B22" s="112"/>
      <c r="C22" s="32">
        <f>C23+C24+C25+C26+C27+C28+C29+C30+C31</f>
        <v>0</v>
      </c>
      <c r="D22" s="32">
        <f t="shared" ref="D22:E22" si="2">D23+D24+D25+D26+D27+D28+D29+D30+D31</f>
        <v>9</v>
      </c>
      <c r="E22" s="32">
        <f t="shared" si="2"/>
        <v>0</v>
      </c>
    </row>
    <row r="23" spans="1:5" x14ac:dyDescent="0.25">
      <c r="A23" s="4">
        <v>13</v>
      </c>
      <c r="B23" s="5" t="s">
        <v>20</v>
      </c>
      <c r="C23" s="9">
        <v>0</v>
      </c>
      <c r="D23" s="9">
        <v>1</v>
      </c>
      <c r="E23" s="9">
        <v>0</v>
      </c>
    </row>
    <row r="24" spans="1:5" x14ac:dyDescent="0.25">
      <c r="A24" s="4">
        <v>14</v>
      </c>
      <c r="B24" s="5" t="s">
        <v>21</v>
      </c>
      <c r="C24" s="9">
        <v>0</v>
      </c>
      <c r="D24" s="9">
        <v>1</v>
      </c>
      <c r="E24" s="9">
        <v>0</v>
      </c>
    </row>
    <row r="25" spans="1:5" x14ac:dyDescent="0.25">
      <c r="A25" s="4">
        <v>15</v>
      </c>
      <c r="B25" s="5" t="s">
        <v>22</v>
      </c>
      <c r="C25" s="9">
        <v>0</v>
      </c>
      <c r="D25" s="9">
        <v>1</v>
      </c>
      <c r="E25" s="9">
        <v>0</v>
      </c>
    </row>
    <row r="26" spans="1:5" x14ac:dyDescent="0.25">
      <c r="A26" s="4">
        <v>33</v>
      </c>
      <c r="B26" s="5" t="s">
        <v>23</v>
      </c>
      <c r="C26" s="9">
        <v>0</v>
      </c>
      <c r="D26" s="9">
        <v>1</v>
      </c>
      <c r="E26" s="9">
        <v>0</v>
      </c>
    </row>
    <row r="27" spans="1:5" x14ac:dyDescent="0.25">
      <c r="A27" s="4">
        <v>34</v>
      </c>
      <c r="B27" s="5" t="s">
        <v>24</v>
      </c>
      <c r="C27" s="9">
        <v>0</v>
      </c>
      <c r="D27" s="9">
        <v>1</v>
      </c>
      <c r="E27" s="9">
        <v>0</v>
      </c>
    </row>
    <row r="28" spans="1:5" x14ac:dyDescent="0.25">
      <c r="A28" s="4">
        <v>35</v>
      </c>
      <c r="B28" s="5" t="s">
        <v>25</v>
      </c>
      <c r="C28" s="9">
        <v>0</v>
      </c>
      <c r="D28" s="9">
        <v>1</v>
      </c>
      <c r="E28" s="9">
        <v>0</v>
      </c>
    </row>
    <row r="29" spans="1:5" x14ac:dyDescent="0.25">
      <c r="A29" s="4">
        <v>36</v>
      </c>
      <c r="B29" s="5" t="s">
        <v>26</v>
      </c>
      <c r="C29" s="9">
        <v>0</v>
      </c>
      <c r="D29" s="9">
        <v>1</v>
      </c>
      <c r="E29" s="9">
        <v>0</v>
      </c>
    </row>
    <row r="30" spans="1:5" x14ac:dyDescent="0.25">
      <c r="A30" s="4">
        <v>40</v>
      </c>
      <c r="B30" s="5" t="s">
        <v>27</v>
      </c>
      <c r="C30" s="9">
        <v>0</v>
      </c>
      <c r="D30" s="9">
        <v>1</v>
      </c>
      <c r="E30" s="9">
        <v>0</v>
      </c>
    </row>
    <row r="31" spans="1:5" x14ac:dyDescent="0.25">
      <c r="A31" s="4">
        <v>41</v>
      </c>
      <c r="B31" s="5" t="s">
        <v>67</v>
      </c>
      <c r="C31" s="9">
        <v>0</v>
      </c>
      <c r="D31" s="9">
        <v>1</v>
      </c>
      <c r="E31" s="9">
        <v>0</v>
      </c>
    </row>
    <row r="32" spans="1:5" ht="15.75" x14ac:dyDescent="0.25">
      <c r="A32" s="111" t="s">
        <v>28</v>
      </c>
      <c r="B32" s="112"/>
      <c r="C32" s="32">
        <f>C33+C34+C35+C36</f>
        <v>0</v>
      </c>
      <c r="D32" s="32">
        <f t="shared" ref="D32:E32" si="3">D33+D34+D35+D36</f>
        <v>4</v>
      </c>
      <c r="E32" s="32">
        <f t="shared" si="3"/>
        <v>0</v>
      </c>
    </row>
    <row r="33" spans="1:5" x14ac:dyDescent="0.25">
      <c r="A33" s="6">
        <v>10</v>
      </c>
      <c r="B33" s="5" t="s">
        <v>29</v>
      </c>
      <c r="C33" s="9">
        <v>0</v>
      </c>
      <c r="D33" s="9">
        <v>1</v>
      </c>
      <c r="E33" s="9">
        <v>0</v>
      </c>
    </row>
    <row r="34" spans="1:5" x14ac:dyDescent="0.25">
      <c r="A34" s="4">
        <v>12</v>
      </c>
      <c r="B34" s="5" t="s">
        <v>30</v>
      </c>
      <c r="C34" s="9">
        <v>0</v>
      </c>
      <c r="D34" s="9">
        <v>1</v>
      </c>
      <c r="E34" s="9">
        <v>0</v>
      </c>
    </row>
    <row r="35" spans="1:5" x14ac:dyDescent="0.25">
      <c r="A35" s="4">
        <v>17</v>
      </c>
      <c r="B35" s="5" t="s">
        <v>31</v>
      </c>
      <c r="C35" s="9">
        <v>0</v>
      </c>
      <c r="D35" s="9">
        <v>1</v>
      </c>
      <c r="E35" s="9">
        <v>0</v>
      </c>
    </row>
    <row r="36" spans="1:5" x14ac:dyDescent="0.25">
      <c r="A36" s="4">
        <v>27</v>
      </c>
      <c r="B36" s="5" t="s">
        <v>89</v>
      </c>
      <c r="C36" s="9">
        <v>0</v>
      </c>
      <c r="D36" s="9">
        <v>1</v>
      </c>
      <c r="E36" s="9">
        <v>0</v>
      </c>
    </row>
    <row r="37" spans="1:5" ht="15.75" x14ac:dyDescent="0.25">
      <c r="A37" s="111" t="s">
        <v>33</v>
      </c>
      <c r="B37" s="112"/>
      <c r="C37" s="32">
        <f>C38+C39</f>
        <v>0</v>
      </c>
      <c r="D37" s="32">
        <f t="shared" ref="D37:E37" si="4">D38+D39</f>
        <v>2</v>
      </c>
      <c r="E37" s="32">
        <f t="shared" si="4"/>
        <v>0</v>
      </c>
    </row>
    <row r="38" spans="1:5" x14ac:dyDescent="0.25">
      <c r="A38" s="4">
        <v>16</v>
      </c>
      <c r="B38" s="5" t="s">
        <v>34</v>
      </c>
      <c r="C38" s="9">
        <v>0</v>
      </c>
      <c r="D38" s="9">
        <v>1</v>
      </c>
      <c r="E38" s="9">
        <v>0</v>
      </c>
    </row>
    <row r="39" spans="1:5" x14ac:dyDescent="0.25">
      <c r="A39" s="4">
        <v>37</v>
      </c>
      <c r="B39" s="8" t="s">
        <v>35</v>
      </c>
      <c r="C39" s="9">
        <v>0</v>
      </c>
      <c r="D39" s="9">
        <v>1</v>
      </c>
      <c r="E39" s="9">
        <v>0</v>
      </c>
    </row>
    <row r="40" spans="1:5" ht="15.75" x14ac:dyDescent="0.25">
      <c r="A40" s="111" t="s">
        <v>36</v>
      </c>
      <c r="B40" s="112"/>
      <c r="C40" s="32">
        <f>C41+C42</f>
        <v>0</v>
      </c>
      <c r="D40" s="32">
        <f t="shared" ref="D40:E40" si="5">D41+D42</f>
        <v>2</v>
      </c>
      <c r="E40" s="32">
        <f t="shared" si="5"/>
        <v>0</v>
      </c>
    </row>
    <row r="41" spans="1:5" x14ac:dyDescent="0.25">
      <c r="A41" s="4">
        <v>6</v>
      </c>
      <c r="B41" s="5" t="s">
        <v>37</v>
      </c>
      <c r="C41" s="9">
        <v>0</v>
      </c>
      <c r="D41" s="9">
        <v>1</v>
      </c>
      <c r="E41" s="9">
        <v>0</v>
      </c>
    </row>
    <row r="42" spans="1:5" x14ac:dyDescent="0.25">
      <c r="A42" s="4">
        <v>39</v>
      </c>
      <c r="B42" s="5" t="s">
        <v>90</v>
      </c>
      <c r="C42" s="9">
        <v>0</v>
      </c>
      <c r="D42" s="9">
        <v>1</v>
      </c>
      <c r="E42" s="9">
        <v>0</v>
      </c>
    </row>
    <row r="43" spans="1:5" ht="15.75" x14ac:dyDescent="0.25">
      <c r="A43" s="111" t="s">
        <v>38</v>
      </c>
      <c r="B43" s="112"/>
      <c r="C43" s="32">
        <f>C44+C45+C46+C47+C48</f>
        <v>0</v>
      </c>
      <c r="D43" s="32">
        <f t="shared" ref="D43:E43" si="6">D44+D45+D46+D47+D48</f>
        <v>5</v>
      </c>
      <c r="E43" s="32">
        <f t="shared" si="6"/>
        <v>0</v>
      </c>
    </row>
    <row r="44" spans="1:5" x14ac:dyDescent="0.25">
      <c r="A44" s="4">
        <v>2</v>
      </c>
      <c r="B44" s="5" t="s">
        <v>39</v>
      </c>
      <c r="C44" s="9">
        <v>0</v>
      </c>
      <c r="D44" s="9">
        <v>1</v>
      </c>
      <c r="E44" s="9">
        <v>0</v>
      </c>
    </row>
    <row r="45" spans="1:5" x14ac:dyDescent="0.25">
      <c r="A45" s="4">
        <v>3</v>
      </c>
      <c r="B45" s="5" t="s">
        <v>40</v>
      </c>
      <c r="C45" s="9">
        <v>0</v>
      </c>
      <c r="D45" s="9">
        <v>1</v>
      </c>
      <c r="E45" s="9">
        <v>0</v>
      </c>
    </row>
    <row r="46" spans="1:5" x14ac:dyDescent="0.25">
      <c r="A46" s="4">
        <v>25</v>
      </c>
      <c r="B46" s="5" t="s">
        <v>41</v>
      </c>
      <c r="C46" s="9">
        <v>0</v>
      </c>
      <c r="D46" s="9">
        <v>1</v>
      </c>
      <c r="E46" s="9">
        <v>0</v>
      </c>
    </row>
    <row r="47" spans="1:5" x14ac:dyDescent="0.25">
      <c r="A47" s="4">
        <v>26</v>
      </c>
      <c r="B47" s="5" t="s">
        <v>42</v>
      </c>
      <c r="C47" s="9">
        <v>0</v>
      </c>
      <c r="D47" s="9">
        <v>1</v>
      </c>
      <c r="E47" s="9">
        <v>0</v>
      </c>
    </row>
    <row r="48" spans="1:5" x14ac:dyDescent="0.25">
      <c r="A48" s="9">
        <v>38</v>
      </c>
      <c r="B48" s="10" t="s">
        <v>43</v>
      </c>
      <c r="C48" s="9">
        <v>0</v>
      </c>
      <c r="D48" s="9">
        <v>1</v>
      </c>
      <c r="E48" s="9">
        <v>0</v>
      </c>
    </row>
    <row r="49" spans="1:5" ht="15.75" x14ac:dyDescent="0.25">
      <c r="A49" s="111" t="s">
        <v>44</v>
      </c>
      <c r="B49" s="112"/>
      <c r="C49" s="32">
        <f>C50+C57+C58+C59</f>
        <v>0</v>
      </c>
      <c r="D49" s="32">
        <f t="shared" ref="D49:E49" si="7">D50+D57+D58+D59</f>
        <v>8</v>
      </c>
      <c r="E49" s="32">
        <f t="shared" si="7"/>
        <v>0</v>
      </c>
    </row>
    <row r="50" spans="1:5" x14ac:dyDescent="0.25">
      <c r="A50" s="4">
        <v>8</v>
      </c>
      <c r="B50" s="5" t="s">
        <v>45</v>
      </c>
      <c r="C50" s="9">
        <f>SUM(C51:C56)</f>
        <v>0</v>
      </c>
      <c r="D50" s="9">
        <f t="shared" ref="D50:E50" si="8">SUM(D51:D56)</f>
        <v>5</v>
      </c>
      <c r="E50" s="9">
        <f t="shared" si="8"/>
        <v>0</v>
      </c>
    </row>
    <row r="51" spans="1:5" x14ac:dyDescent="0.25">
      <c r="A51" s="33">
        <v>81</v>
      </c>
      <c r="B51" s="34" t="s">
        <v>83</v>
      </c>
      <c r="C51" s="37">
        <v>0</v>
      </c>
      <c r="D51" s="37">
        <v>1</v>
      </c>
      <c r="E51" s="37">
        <v>0</v>
      </c>
    </row>
    <row r="52" spans="1:5" x14ac:dyDescent="0.25">
      <c r="A52" s="33">
        <v>82</v>
      </c>
      <c r="B52" s="34" t="s">
        <v>84</v>
      </c>
      <c r="C52" s="37">
        <v>0</v>
      </c>
      <c r="D52" s="37">
        <v>1</v>
      </c>
      <c r="E52" s="37">
        <v>0</v>
      </c>
    </row>
    <row r="53" spans="1:5" x14ac:dyDescent="0.25">
      <c r="A53" s="33">
        <v>83</v>
      </c>
      <c r="B53" s="34" t="s">
        <v>85</v>
      </c>
      <c r="C53" s="37">
        <v>0</v>
      </c>
      <c r="D53" s="37">
        <v>0</v>
      </c>
      <c r="E53" s="37">
        <v>0</v>
      </c>
    </row>
    <row r="54" spans="1:5" x14ac:dyDescent="0.25">
      <c r="A54" s="33">
        <v>84</v>
      </c>
      <c r="B54" s="34" t="s">
        <v>86</v>
      </c>
      <c r="C54" s="37">
        <v>0</v>
      </c>
      <c r="D54" s="37">
        <v>1</v>
      </c>
      <c r="E54" s="37">
        <v>0</v>
      </c>
    </row>
    <row r="55" spans="1:5" x14ac:dyDescent="0.25">
      <c r="A55" s="33">
        <v>85</v>
      </c>
      <c r="B55" s="34" t="s">
        <v>87</v>
      </c>
      <c r="C55" s="37">
        <v>0</v>
      </c>
      <c r="D55" s="37">
        <v>1</v>
      </c>
      <c r="E55" s="37">
        <v>0</v>
      </c>
    </row>
    <row r="56" spans="1:5" x14ac:dyDescent="0.25">
      <c r="A56" s="33">
        <v>86</v>
      </c>
      <c r="B56" s="34" t="s">
        <v>88</v>
      </c>
      <c r="C56" s="37">
        <v>0</v>
      </c>
      <c r="D56" s="37">
        <v>1</v>
      </c>
      <c r="E56" s="37">
        <v>0</v>
      </c>
    </row>
    <row r="57" spans="1:5" x14ac:dyDescent="0.25">
      <c r="A57" s="4">
        <v>28</v>
      </c>
      <c r="B57" s="5" t="s">
        <v>46</v>
      </c>
      <c r="C57" s="9">
        <v>0</v>
      </c>
      <c r="D57" s="9">
        <v>1</v>
      </c>
      <c r="E57" s="9">
        <v>0</v>
      </c>
    </row>
    <row r="58" spans="1:5" x14ac:dyDescent="0.25">
      <c r="A58" s="4">
        <v>30</v>
      </c>
      <c r="B58" s="5" t="s">
        <v>47</v>
      </c>
      <c r="C58" s="9">
        <v>0</v>
      </c>
      <c r="D58" s="9">
        <v>1</v>
      </c>
      <c r="E58" s="9">
        <v>0</v>
      </c>
    </row>
    <row r="59" spans="1:5" x14ac:dyDescent="0.25">
      <c r="A59" s="4">
        <v>32</v>
      </c>
      <c r="B59" s="5" t="s">
        <v>48</v>
      </c>
      <c r="C59" s="9">
        <v>0</v>
      </c>
      <c r="D59" s="9">
        <v>1</v>
      </c>
      <c r="E59" s="9">
        <v>0</v>
      </c>
    </row>
    <row r="60" spans="1:5" ht="15.75" x14ac:dyDescent="0.25">
      <c r="A60" s="111" t="s">
        <v>49</v>
      </c>
      <c r="B60" s="112"/>
      <c r="C60" s="32">
        <f>C61+C62+C63</f>
        <v>0</v>
      </c>
      <c r="D60" s="32">
        <f t="shared" ref="D60:E60" si="9">D61+D62+D63</f>
        <v>3</v>
      </c>
      <c r="E60" s="32">
        <f t="shared" si="9"/>
        <v>0</v>
      </c>
    </row>
    <row r="61" spans="1:5" x14ac:dyDescent="0.25">
      <c r="A61" s="11">
        <v>1</v>
      </c>
      <c r="B61" s="12" t="s">
        <v>50</v>
      </c>
      <c r="C61" s="9">
        <v>0</v>
      </c>
      <c r="D61" s="9">
        <v>1</v>
      </c>
      <c r="E61" s="9">
        <v>0</v>
      </c>
    </row>
    <row r="62" spans="1:5" x14ac:dyDescent="0.25">
      <c r="A62" s="11">
        <v>5</v>
      </c>
      <c r="B62" s="12" t="s">
        <v>51</v>
      </c>
      <c r="C62" s="9">
        <v>0</v>
      </c>
      <c r="D62" s="9">
        <v>1</v>
      </c>
      <c r="E62" s="9">
        <v>0</v>
      </c>
    </row>
    <row r="63" spans="1:5" x14ac:dyDescent="0.25">
      <c r="A63" s="11">
        <v>7</v>
      </c>
      <c r="B63" s="12" t="s">
        <v>52</v>
      </c>
      <c r="C63" s="9">
        <v>0</v>
      </c>
      <c r="D63" s="9">
        <v>1</v>
      </c>
      <c r="E63" s="9">
        <v>0</v>
      </c>
    </row>
    <row r="64" spans="1:5" ht="15.75" x14ac:dyDescent="0.25">
      <c r="A64" s="120" t="s">
        <v>53</v>
      </c>
      <c r="B64" s="121"/>
      <c r="C64" s="32">
        <f>C60+C49+C43+C40+C37+C32+C22+C17+C13+C11+C9+C6</f>
        <v>1</v>
      </c>
      <c r="D64" s="32">
        <f t="shared" ref="D64:E64" si="10">D60+D49+D43+D40+D37+D32+D22+D17+D13+D11+D9+D6</f>
        <v>44</v>
      </c>
      <c r="E64" s="32">
        <f t="shared" si="10"/>
        <v>1</v>
      </c>
    </row>
    <row r="65" spans="1:5" x14ac:dyDescent="0.25">
      <c r="A65" s="13" t="s">
        <v>71</v>
      </c>
      <c r="B65" s="14"/>
      <c r="D65" s="122" t="s">
        <v>76</v>
      </c>
      <c r="E65" s="122"/>
    </row>
  </sheetData>
  <mergeCells count="19">
    <mergeCell ref="A49:B49"/>
    <mergeCell ref="A60:B60"/>
    <mergeCell ref="A64:B64"/>
    <mergeCell ref="D65:E65"/>
    <mergeCell ref="A32:B32"/>
    <mergeCell ref="A37:B37"/>
    <mergeCell ref="A40:B40"/>
    <mergeCell ref="A43:B43"/>
    <mergeCell ref="A1:E1"/>
    <mergeCell ref="A2:E2"/>
    <mergeCell ref="A3:E3"/>
    <mergeCell ref="A17:B17"/>
    <mergeCell ref="A22:B22"/>
    <mergeCell ref="A4:A5"/>
    <mergeCell ref="C4:E4"/>
    <mergeCell ref="A6:B6"/>
    <mergeCell ref="A9:B9"/>
    <mergeCell ref="A11:B11"/>
    <mergeCell ref="A13:B13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6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3CC"/>
    <pageSetUpPr fitToPage="1"/>
  </sheetPr>
  <dimension ref="A1:E66"/>
  <sheetViews>
    <sheetView topLeftCell="A40" zoomScale="110" zoomScaleNormal="110" workbookViewId="0">
      <selection activeCell="E22" sqref="E22"/>
    </sheetView>
  </sheetViews>
  <sheetFormatPr baseColWidth="10" defaultRowHeight="15" x14ac:dyDescent="0.25"/>
  <cols>
    <col min="1" max="1" width="5.7109375" customWidth="1"/>
    <col min="2" max="2" width="31.140625" customWidth="1"/>
    <col min="3" max="3" width="14.85546875" customWidth="1"/>
    <col min="4" max="4" width="12.85546875" customWidth="1"/>
    <col min="5" max="5" width="14.7109375" customWidth="1"/>
  </cols>
  <sheetData>
    <row r="1" spans="1:5" ht="15.75" x14ac:dyDescent="0.25">
      <c r="A1" s="113" t="s">
        <v>102</v>
      </c>
      <c r="B1" s="113"/>
      <c r="C1" s="113"/>
      <c r="D1" s="113"/>
      <c r="E1" s="113"/>
    </row>
    <row r="2" spans="1:5" ht="15.75" x14ac:dyDescent="0.25">
      <c r="A2" s="113" t="s">
        <v>63</v>
      </c>
      <c r="B2" s="113"/>
      <c r="C2" s="113"/>
      <c r="D2" s="113"/>
      <c r="E2" s="113"/>
    </row>
    <row r="3" spans="1:5" ht="15.75" x14ac:dyDescent="0.25">
      <c r="A3" s="123" t="s">
        <v>73</v>
      </c>
      <c r="B3" s="123"/>
      <c r="C3" s="123"/>
      <c r="D3" s="123"/>
      <c r="E3" s="123"/>
    </row>
    <row r="4" spans="1:5" ht="15.75" x14ac:dyDescent="0.25">
      <c r="A4" s="124" t="s">
        <v>0</v>
      </c>
      <c r="B4" s="1" t="s">
        <v>70</v>
      </c>
      <c r="C4" s="125" t="s">
        <v>96</v>
      </c>
      <c r="D4" s="125"/>
      <c r="E4" s="125"/>
    </row>
    <row r="5" spans="1:5" x14ac:dyDescent="0.25">
      <c r="A5" s="124"/>
      <c r="B5" s="3" t="s">
        <v>2</v>
      </c>
      <c r="C5" s="29" t="s">
        <v>57</v>
      </c>
      <c r="D5" s="29" t="s">
        <v>56</v>
      </c>
      <c r="E5" s="29" t="s">
        <v>55</v>
      </c>
    </row>
    <row r="6" spans="1:5" ht="15.75" x14ac:dyDescent="0.25">
      <c r="A6" s="111" t="s">
        <v>3</v>
      </c>
      <c r="B6" s="112"/>
      <c r="C6" s="32">
        <f>C7+C8</f>
        <v>181</v>
      </c>
      <c r="D6" s="32">
        <f>D7+D8</f>
        <v>1</v>
      </c>
      <c r="E6" s="32">
        <f>E7+E8</f>
        <v>1</v>
      </c>
    </row>
    <row r="7" spans="1:5" x14ac:dyDescent="0.25">
      <c r="A7" s="4">
        <v>18</v>
      </c>
      <c r="B7" s="5" t="s">
        <v>4</v>
      </c>
      <c r="C7" s="9">
        <v>166</v>
      </c>
      <c r="D7" s="9">
        <v>1</v>
      </c>
      <c r="E7" s="9">
        <v>1</v>
      </c>
    </row>
    <row r="8" spans="1:5" x14ac:dyDescent="0.25">
      <c r="A8" s="4">
        <v>21</v>
      </c>
      <c r="B8" s="5" t="s">
        <v>5</v>
      </c>
      <c r="C8" s="9">
        <v>15</v>
      </c>
      <c r="D8" s="9">
        <v>0</v>
      </c>
      <c r="E8" s="9">
        <v>0</v>
      </c>
    </row>
    <row r="9" spans="1:5" ht="15.75" x14ac:dyDescent="0.25">
      <c r="A9" s="111" t="s">
        <v>6</v>
      </c>
      <c r="B9" s="112"/>
      <c r="C9" s="32">
        <f>C10</f>
        <v>19</v>
      </c>
      <c r="D9" s="32">
        <f t="shared" ref="D9:E9" si="0">D10</f>
        <v>3</v>
      </c>
      <c r="E9" s="32">
        <f t="shared" si="0"/>
        <v>3</v>
      </c>
    </row>
    <row r="10" spans="1:5" x14ac:dyDescent="0.25">
      <c r="A10" s="4">
        <v>9</v>
      </c>
      <c r="B10" s="5" t="s">
        <v>7</v>
      </c>
      <c r="C10" s="9">
        <v>19</v>
      </c>
      <c r="D10" s="9">
        <v>3</v>
      </c>
      <c r="E10" s="9">
        <v>3</v>
      </c>
    </row>
    <row r="11" spans="1:5" ht="15.75" x14ac:dyDescent="0.25">
      <c r="A11" s="111" t="s">
        <v>8</v>
      </c>
      <c r="B11" s="112"/>
      <c r="C11" s="32">
        <f>C12</f>
        <v>19</v>
      </c>
      <c r="D11" s="32">
        <f t="shared" ref="D11:E11" si="1">D12</f>
        <v>3</v>
      </c>
      <c r="E11" s="32">
        <f t="shared" si="1"/>
        <v>3</v>
      </c>
    </row>
    <row r="12" spans="1:5" x14ac:dyDescent="0.25">
      <c r="A12" s="4">
        <v>11</v>
      </c>
      <c r="B12" s="5" t="s">
        <v>9</v>
      </c>
      <c r="C12" s="9">
        <v>19</v>
      </c>
      <c r="D12" s="9">
        <v>3</v>
      </c>
      <c r="E12" s="9">
        <v>3</v>
      </c>
    </row>
    <row r="13" spans="1:5" ht="15.75" x14ac:dyDescent="0.25">
      <c r="A13" s="111" t="s">
        <v>10</v>
      </c>
      <c r="B13" s="112"/>
      <c r="C13" s="32">
        <f>C14+C15+C16</f>
        <v>27</v>
      </c>
      <c r="D13" s="32">
        <f>D14+D15+D16</f>
        <v>7</v>
      </c>
      <c r="E13" s="32">
        <f>E14+E15+E16</f>
        <v>7</v>
      </c>
    </row>
    <row r="14" spans="1:5" x14ac:dyDescent="0.25">
      <c r="A14" s="6">
        <v>4</v>
      </c>
      <c r="B14" s="5" t="s">
        <v>11</v>
      </c>
      <c r="C14" s="9">
        <v>15</v>
      </c>
      <c r="D14" s="9">
        <v>3</v>
      </c>
      <c r="E14" s="9">
        <v>3</v>
      </c>
    </row>
    <row r="15" spans="1:5" x14ac:dyDescent="0.25">
      <c r="A15" s="6">
        <v>19</v>
      </c>
      <c r="B15" s="5" t="s">
        <v>12</v>
      </c>
      <c r="C15" s="9">
        <v>11</v>
      </c>
      <c r="D15" s="9">
        <v>3</v>
      </c>
      <c r="E15" s="9">
        <v>3</v>
      </c>
    </row>
    <row r="16" spans="1:5" x14ac:dyDescent="0.25">
      <c r="A16" s="6">
        <v>20</v>
      </c>
      <c r="B16" s="5" t="s">
        <v>13</v>
      </c>
      <c r="C16" s="9">
        <v>1</v>
      </c>
      <c r="D16" s="9">
        <v>1</v>
      </c>
      <c r="E16" s="9">
        <v>1</v>
      </c>
    </row>
    <row r="17" spans="1:5" ht="15.75" x14ac:dyDescent="0.25">
      <c r="A17" s="111" t="s">
        <v>14</v>
      </c>
      <c r="B17" s="112"/>
      <c r="C17" s="32">
        <f>C18+C19+C20+C21</f>
        <v>26</v>
      </c>
      <c r="D17" s="32">
        <f>D18+D19+D20+D21</f>
        <v>2</v>
      </c>
      <c r="E17" s="32">
        <f>E18+E19+E20+E21</f>
        <v>2</v>
      </c>
    </row>
    <row r="18" spans="1:5" x14ac:dyDescent="0.25">
      <c r="A18" s="4">
        <v>22</v>
      </c>
      <c r="B18" s="5" t="s">
        <v>15</v>
      </c>
      <c r="C18" s="9">
        <v>7</v>
      </c>
      <c r="D18" s="9">
        <v>1</v>
      </c>
      <c r="E18" s="9">
        <v>1</v>
      </c>
    </row>
    <row r="19" spans="1:5" x14ac:dyDescent="0.25">
      <c r="A19" s="4">
        <v>23</v>
      </c>
      <c r="B19" s="5" t="s">
        <v>16</v>
      </c>
      <c r="C19" s="9">
        <v>0</v>
      </c>
      <c r="D19" s="9">
        <v>0</v>
      </c>
      <c r="E19" s="9">
        <v>0</v>
      </c>
    </row>
    <row r="20" spans="1:5" x14ac:dyDescent="0.25">
      <c r="A20" s="4">
        <v>24</v>
      </c>
      <c r="B20" s="5" t="s">
        <v>17</v>
      </c>
      <c r="C20" s="9">
        <v>13</v>
      </c>
      <c r="D20" s="9">
        <v>1</v>
      </c>
      <c r="E20" s="9">
        <v>0</v>
      </c>
    </row>
    <row r="21" spans="1:5" x14ac:dyDescent="0.25">
      <c r="A21" s="4">
        <v>29</v>
      </c>
      <c r="B21" s="5" t="s">
        <v>18</v>
      </c>
      <c r="C21" s="9">
        <v>6</v>
      </c>
      <c r="D21" s="9">
        <v>0</v>
      </c>
      <c r="E21" s="9">
        <v>1</v>
      </c>
    </row>
    <row r="22" spans="1:5" ht="15.75" x14ac:dyDescent="0.25">
      <c r="A22" s="111" t="s">
        <v>19</v>
      </c>
      <c r="B22" s="112"/>
      <c r="C22" s="32">
        <f>C23+C24+C25+C26+C27+C28+C29+C30+C31</f>
        <v>422</v>
      </c>
      <c r="D22" s="32">
        <f t="shared" ref="D22:E22" si="2">D23+D24+D25+D26+D27+D28+D29+D30+D31</f>
        <v>18</v>
      </c>
      <c r="E22" s="32">
        <f t="shared" si="2"/>
        <v>18</v>
      </c>
    </row>
    <row r="23" spans="1:5" x14ac:dyDescent="0.25">
      <c r="A23" s="4">
        <v>13</v>
      </c>
      <c r="B23" s="5" t="s">
        <v>20</v>
      </c>
      <c r="C23" s="9">
        <v>106</v>
      </c>
      <c r="D23" s="9">
        <v>3</v>
      </c>
      <c r="E23" s="9">
        <v>3</v>
      </c>
    </row>
    <row r="24" spans="1:5" x14ac:dyDescent="0.25">
      <c r="A24" s="4">
        <v>14</v>
      </c>
      <c r="B24" s="5" t="s">
        <v>21</v>
      </c>
      <c r="C24" s="9">
        <v>26</v>
      </c>
      <c r="D24" s="9">
        <v>3</v>
      </c>
      <c r="E24" s="9">
        <v>3</v>
      </c>
    </row>
    <row r="25" spans="1:5" x14ac:dyDescent="0.25">
      <c r="A25" s="4">
        <v>15</v>
      </c>
      <c r="B25" s="5" t="s">
        <v>22</v>
      </c>
      <c r="C25" s="9">
        <v>7</v>
      </c>
      <c r="D25" s="9">
        <v>1</v>
      </c>
      <c r="E25" s="9">
        <v>1</v>
      </c>
    </row>
    <row r="26" spans="1:5" x14ac:dyDescent="0.25">
      <c r="A26" s="4">
        <v>33</v>
      </c>
      <c r="B26" s="5" t="s">
        <v>23</v>
      </c>
      <c r="C26" s="9">
        <v>32</v>
      </c>
      <c r="D26" s="9">
        <v>3</v>
      </c>
      <c r="E26" s="9">
        <v>3</v>
      </c>
    </row>
    <row r="27" spans="1:5" x14ac:dyDescent="0.25">
      <c r="A27" s="4">
        <v>34</v>
      </c>
      <c r="B27" s="5" t="s">
        <v>24</v>
      </c>
      <c r="C27" s="9">
        <v>29</v>
      </c>
      <c r="D27" s="9">
        <v>1</v>
      </c>
      <c r="E27" s="9">
        <v>1</v>
      </c>
    </row>
    <row r="28" spans="1:5" x14ac:dyDescent="0.25">
      <c r="A28" s="4">
        <v>35</v>
      </c>
      <c r="B28" s="5" t="s">
        <v>25</v>
      </c>
      <c r="C28" s="9">
        <v>10</v>
      </c>
      <c r="D28" s="9">
        <v>2</v>
      </c>
      <c r="E28" s="9">
        <v>2</v>
      </c>
    </row>
    <row r="29" spans="1:5" x14ac:dyDescent="0.25">
      <c r="A29" s="4">
        <v>36</v>
      </c>
      <c r="B29" s="5" t="s">
        <v>26</v>
      </c>
      <c r="C29" s="9">
        <v>44</v>
      </c>
      <c r="D29" s="9">
        <v>3</v>
      </c>
      <c r="E29" s="9">
        <v>3</v>
      </c>
    </row>
    <row r="30" spans="1:5" x14ac:dyDescent="0.25">
      <c r="A30" s="4">
        <v>40</v>
      </c>
      <c r="B30" s="5" t="s">
        <v>27</v>
      </c>
      <c r="C30" s="9">
        <v>113</v>
      </c>
      <c r="D30" s="9">
        <v>1</v>
      </c>
      <c r="E30" s="9">
        <v>1</v>
      </c>
    </row>
    <row r="31" spans="1:5" x14ac:dyDescent="0.25">
      <c r="A31" s="4">
        <v>41</v>
      </c>
      <c r="B31" s="5" t="s">
        <v>67</v>
      </c>
      <c r="C31" s="9">
        <v>55</v>
      </c>
      <c r="D31" s="9">
        <v>1</v>
      </c>
      <c r="E31" s="9">
        <v>1</v>
      </c>
    </row>
    <row r="32" spans="1:5" ht="15.75" x14ac:dyDescent="0.25">
      <c r="A32" s="111" t="s">
        <v>28</v>
      </c>
      <c r="B32" s="112"/>
      <c r="C32" s="32">
        <f>C33+C34+C35+C36</f>
        <v>18</v>
      </c>
      <c r="D32" s="32">
        <f t="shared" ref="D32:E32" si="3">D33+D34+D35+D36</f>
        <v>4</v>
      </c>
      <c r="E32" s="32">
        <f t="shared" si="3"/>
        <v>4</v>
      </c>
    </row>
    <row r="33" spans="1:5" x14ac:dyDescent="0.25">
      <c r="A33" s="6">
        <v>10</v>
      </c>
      <c r="B33" s="5" t="s">
        <v>91</v>
      </c>
      <c r="C33" s="9">
        <v>0</v>
      </c>
      <c r="D33" s="9">
        <v>0</v>
      </c>
      <c r="E33" s="9">
        <v>0</v>
      </c>
    </row>
    <row r="34" spans="1:5" x14ac:dyDescent="0.25">
      <c r="A34" s="4">
        <v>12</v>
      </c>
      <c r="B34" s="5" t="s">
        <v>30</v>
      </c>
      <c r="C34" s="9">
        <v>4</v>
      </c>
      <c r="D34" s="9">
        <v>0</v>
      </c>
      <c r="E34" s="9">
        <v>0</v>
      </c>
    </row>
    <row r="35" spans="1:5" x14ac:dyDescent="0.25">
      <c r="A35" s="4">
        <v>17</v>
      </c>
      <c r="B35" s="5" t="s">
        <v>31</v>
      </c>
      <c r="C35" s="9">
        <v>6</v>
      </c>
      <c r="D35" s="9">
        <v>2</v>
      </c>
      <c r="E35" s="9">
        <v>2</v>
      </c>
    </row>
    <row r="36" spans="1:5" x14ac:dyDescent="0.25">
      <c r="A36" s="4">
        <v>27</v>
      </c>
      <c r="B36" s="5" t="s">
        <v>89</v>
      </c>
      <c r="C36" s="9">
        <v>8</v>
      </c>
      <c r="D36" s="9">
        <v>2</v>
      </c>
      <c r="E36" s="9">
        <v>2</v>
      </c>
    </row>
    <row r="37" spans="1:5" ht="15.75" x14ac:dyDescent="0.25">
      <c r="A37" s="111" t="s">
        <v>33</v>
      </c>
      <c r="B37" s="112"/>
      <c r="C37" s="32">
        <f>C38+C39</f>
        <v>52</v>
      </c>
      <c r="D37" s="32">
        <f t="shared" ref="D37:E37" si="4">D38+D39</f>
        <v>5</v>
      </c>
      <c r="E37" s="32">
        <f t="shared" si="4"/>
        <v>5</v>
      </c>
    </row>
    <row r="38" spans="1:5" x14ac:dyDescent="0.25">
      <c r="A38" s="4">
        <v>16</v>
      </c>
      <c r="B38" s="5" t="s">
        <v>34</v>
      </c>
      <c r="C38" s="9">
        <v>13</v>
      </c>
      <c r="D38" s="9">
        <v>3</v>
      </c>
      <c r="E38" s="9">
        <v>3</v>
      </c>
    </row>
    <row r="39" spans="1:5" x14ac:dyDescent="0.25">
      <c r="A39" s="4">
        <v>37</v>
      </c>
      <c r="B39" s="8" t="s">
        <v>35</v>
      </c>
      <c r="C39" s="9">
        <v>39</v>
      </c>
      <c r="D39" s="9">
        <v>2</v>
      </c>
      <c r="E39" s="9">
        <v>2</v>
      </c>
    </row>
    <row r="40" spans="1:5" ht="15.75" x14ac:dyDescent="0.25">
      <c r="A40" s="111" t="s">
        <v>36</v>
      </c>
      <c r="B40" s="112"/>
      <c r="C40" s="32">
        <f>C41+C42</f>
        <v>94</v>
      </c>
      <c r="D40" s="32">
        <f t="shared" ref="D40:E40" si="5">D41+D42</f>
        <v>3</v>
      </c>
      <c r="E40" s="32">
        <f t="shared" si="5"/>
        <v>3</v>
      </c>
    </row>
    <row r="41" spans="1:5" x14ac:dyDescent="0.25">
      <c r="A41" s="4">
        <v>6</v>
      </c>
      <c r="B41" s="5" t="s">
        <v>37</v>
      </c>
      <c r="C41" s="9">
        <v>89</v>
      </c>
      <c r="D41" s="9">
        <v>3</v>
      </c>
      <c r="E41" s="9">
        <v>3</v>
      </c>
    </row>
    <row r="42" spans="1:5" x14ac:dyDescent="0.25">
      <c r="A42" s="4">
        <v>39</v>
      </c>
      <c r="B42" s="5" t="s">
        <v>90</v>
      </c>
      <c r="C42" s="9">
        <v>5</v>
      </c>
      <c r="D42" s="9">
        <v>0</v>
      </c>
      <c r="E42" s="9">
        <v>0</v>
      </c>
    </row>
    <row r="43" spans="1:5" ht="15.75" x14ac:dyDescent="0.25">
      <c r="A43" s="111" t="s">
        <v>38</v>
      </c>
      <c r="B43" s="112"/>
      <c r="C43" s="32">
        <f>C44+C45+C46+C47+C48</f>
        <v>29</v>
      </c>
      <c r="D43" s="32">
        <f t="shared" ref="D43:E43" si="6">D44+D45+D46+D47+D48</f>
        <v>3</v>
      </c>
      <c r="E43" s="32">
        <f t="shared" si="6"/>
        <v>3</v>
      </c>
    </row>
    <row r="44" spans="1:5" x14ac:dyDescent="0.25">
      <c r="A44" s="4">
        <v>2</v>
      </c>
      <c r="B44" s="5" t="s">
        <v>39</v>
      </c>
      <c r="C44" s="9">
        <v>3</v>
      </c>
      <c r="D44" s="9">
        <v>1</v>
      </c>
      <c r="E44" s="9">
        <v>1</v>
      </c>
    </row>
    <row r="45" spans="1:5" x14ac:dyDescent="0.25">
      <c r="A45" s="4">
        <v>3</v>
      </c>
      <c r="B45" s="5" t="s">
        <v>40</v>
      </c>
      <c r="C45" s="9">
        <v>1</v>
      </c>
      <c r="D45" s="9">
        <v>0</v>
      </c>
      <c r="E45" s="9">
        <v>0</v>
      </c>
    </row>
    <row r="46" spans="1:5" x14ac:dyDescent="0.25">
      <c r="A46" s="4">
        <v>25</v>
      </c>
      <c r="B46" s="5" t="s">
        <v>41</v>
      </c>
      <c r="C46" s="9">
        <v>19</v>
      </c>
      <c r="D46" s="9">
        <v>0</v>
      </c>
      <c r="E46" s="9">
        <v>0</v>
      </c>
    </row>
    <row r="47" spans="1:5" x14ac:dyDescent="0.25">
      <c r="A47" s="4">
        <v>26</v>
      </c>
      <c r="B47" s="5" t="s">
        <v>42</v>
      </c>
      <c r="C47" s="9">
        <v>4</v>
      </c>
      <c r="D47" s="9">
        <v>0</v>
      </c>
      <c r="E47" s="9">
        <v>0</v>
      </c>
    </row>
    <row r="48" spans="1:5" x14ac:dyDescent="0.25">
      <c r="A48" s="9">
        <v>38</v>
      </c>
      <c r="B48" s="10" t="s">
        <v>43</v>
      </c>
      <c r="C48" s="9">
        <v>2</v>
      </c>
      <c r="D48" s="9">
        <v>2</v>
      </c>
      <c r="E48" s="9">
        <v>2</v>
      </c>
    </row>
    <row r="49" spans="1:5" ht="15.75" x14ac:dyDescent="0.25">
      <c r="A49" s="111" t="s">
        <v>44</v>
      </c>
      <c r="B49" s="112"/>
      <c r="C49" s="32">
        <f>C50+C57+C58+C59</f>
        <v>45</v>
      </c>
      <c r="D49" s="32">
        <f t="shared" ref="D49:E49" si="7">D50+D57+D58+D59</f>
        <v>9</v>
      </c>
      <c r="E49" s="32">
        <f t="shared" si="7"/>
        <v>9</v>
      </c>
    </row>
    <row r="50" spans="1:5" x14ac:dyDescent="0.25">
      <c r="A50" s="4">
        <v>8</v>
      </c>
      <c r="B50" s="5" t="s">
        <v>45</v>
      </c>
      <c r="C50" s="9">
        <f>SUM(C51:C56)</f>
        <v>15</v>
      </c>
      <c r="D50" s="9">
        <f t="shared" ref="D50:E50" si="8">SUM(D51:D56)</f>
        <v>5</v>
      </c>
      <c r="E50" s="9">
        <f t="shared" si="8"/>
        <v>5</v>
      </c>
    </row>
    <row r="51" spans="1:5" x14ac:dyDescent="0.25">
      <c r="A51" s="33">
        <v>81</v>
      </c>
      <c r="B51" s="34" t="s">
        <v>83</v>
      </c>
      <c r="C51" s="43">
        <v>2</v>
      </c>
      <c r="D51" s="43">
        <v>1</v>
      </c>
      <c r="E51" s="43">
        <v>1</v>
      </c>
    </row>
    <row r="52" spans="1:5" x14ac:dyDescent="0.25">
      <c r="A52" s="33">
        <v>82</v>
      </c>
      <c r="B52" s="34" t="s">
        <v>84</v>
      </c>
      <c r="C52" s="43">
        <v>1</v>
      </c>
      <c r="D52" s="43">
        <v>0</v>
      </c>
      <c r="E52" s="43">
        <v>0</v>
      </c>
    </row>
    <row r="53" spans="1:5" x14ac:dyDescent="0.25">
      <c r="A53" s="33">
        <v>83</v>
      </c>
      <c r="B53" s="34" t="s">
        <v>85</v>
      </c>
      <c r="C53" s="43">
        <v>0</v>
      </c>
      <c r="D53" s="43">
        <v>0</v>
      </c>
      <c r="E53" s="43">
        <v>0</v>
      </c>
    </row>
    <row r="54" spans="1:5" x14ac:dyDescent="0.25">
      <c r="A54" s="33">
        <v>84</v>
      </c>
      <c r="B54" s="34" t="s">
        <v>86</v>
      </c>
      <c r="C54" s="43">
        <v>6</v>
      </c>
      <c r="D54" s="43">
        <v>1</v>
      </c>
      <c r="E54" s="43">
        <v>1</v>
      </c>
    </row>
    <row r="55" spans="1:5" x14ac:dyDescent="0.25">
      <c r="A55" s="33">
        <v>85</v>
      </c>
      <c r="B55" s="34" t="s">
        <v>87</v>
      </c>
      <c r="C55" s="43">
        <v>5</v>
      </c>
      <c r="D55" s="43">
        <v>3</v>
      </c>
      <c r="E55" s="43">
        <v>3</v>
      </c>
    </row>
    <row r="56" spans="1:5" x14ac:dyDescent="0.25">
      <c r="A56" s="33">
        <v>86</v>
      </c>
      <c r="B56" s="34" t="s">
        <v>88</v>
      </c>
      <c r="C56" s="43">
        <v>1</v>
      </c>
      <c r="D56" s="43">
        <v>0</v>
      </c>
      <c r="E56" s="43">
        <v>0</v>
      </c>
    </row>
    <row r="57" spans="1:5" x14ac:dyDescent="0.25">
      <c r="A57" s="4">
        <v>28</v>
      </c>
      <c r="B57" s="5" t="s">
        <v>46</v>
      </c>
      <c r="C57" s="9">
        <v>9</v>
      </c>
      <c r="D57" s="9">
        <v>2</v>
      </c>
      <c r="E57" s="9">
        <v>2</v>
      </c>
    </row>
    <row r="58" spans="1:5" x14ac:dyDescent="0.25">
      <c r="A58" s="4">
        <v>30</v>
      </c>
      <c r="B58" s="5" t="s">
        <v>47</v>
      </c>
      <c r="C58" s="9">
        <v>4</v>
      </c>
      <c r="D58" s="9">
        <v>1</v>
      </c>
      <c r="E58" s="9">
        <v>1</v>
      </c>
    </row>
    <row r="59" spans="1:5" x14ac:dyDescent="0.25">
      <c r="A59" s="4">
        <v>32</v>
      </c>
      <c r="B59" s="5" t="s">
        <v>48</v>
      </c>
      <c r="C59" s="9">
        <v>17</v>
      </c>
      <c r="D59" s="9">
        <v>1</v>
      </c>
      <c r="E59" s="9">
        <v>1</v>
      </c>
    </row>
    <row r="60" spans="1:5" ht="15.75" x14ac:dyDescent="0.25">
      <c r="A60" s="111" t="s">
        <v>49</v>
      </c>
      <c r="B60" s="112"/>
      <c r="C60" s="32">
        <f>C61+C62+C63</f>
        <v>132</v>
      </c>
      <c r="D60" s="32">
        <f t="shared" ref="D60:E60" si="9">D61+D62+D63</f>
        <v>6</v>
      </c>
      <c r="E60" s="32">
        <f t="shared" si="9"/>
        <v>6</v>
      </c>
    </row>
    <row r="61" spans="1:5" x14ac:dyDescent="0.25">
      <c r="A61" s="11">
        <v>1</v>
      </c>
      <c r="B61" s="12" t="s">
        <v>50</v>
      </c>
      <c r="C61" s="9">
        <v>66</v>
      </c>
      <c r="D61" s="9">
        <v>3</v>
      </c>
      <c r="E61" s="9">
        <v>3</v>
      </c>
    </row>
    <row r="62" spans="1:5" x14ac:dyDescent="0.25">
      <c r="A62" s="11">
        <v>5</v>
      </c>
      <c r="B62" s="12" t="s">
        <v>51</v>
      </c>
      <c r="C62" s="9">
        <v>40</v>
      </c>
      <c r="D62" s="9">
        <v>0</v>
      </c>
      <c r="E62" s="9">
        <v>0</v>
      </c>
    </row>
    <row r="63" spans="1:5" x14ac:dyDescent="0.25">
      <c r="A63" s="11">
        <v>7</v>
      </c>
      <c r="B63" s="12" t="s">
        <v>52</v>
      </c>
      <c r="C63" s="9">
        <v>26</v>
      </c>
      <c r="D63" s="9">
        <v>3</v>
      </c>
      <c r="E63" s="9">
        <v>3</v>
      </c>
    </row>
    <row r="64" spans="1:5" ht="15.75" x14ac:dyDescent="0.25">
      <c r="A64" s="120" t="s">
        <v>53</v>
      </c>
      <c r="B64" s="121"/>
      <c r="C64" s="32">
        <f>C60+C49+C43+C40+C37+C32+C22+C17+C13+C11+C9+C6</f>
        <v>1064</v>
      </c>
      <c r="D64" s="32">
        <f t="shared" ref="D64:E64" si="10">D60+D49+D43+D40+D37+D32+D22+D17+D13+D11+D9+D6</f>
        <v>64</v>
      </c>
      <c r="E64" s="32">
        <f t="shared" si="10"/>
        <v>64</v>
      </c>
    </row>
    <row r="65" spans="1:5" x14ac:dyDescent="0.25">
      <c r="A65" s="13" t="s">
        <v>71</v>
      </c>
      <c r="B65" s="14"/>
      <c r="D65" s="122" t="s">
        <v>109</v>
      </c>
      <c r="E65" s="122"/>
    </row>
    <row r="66" spans="1:5" x14ac:dyDescent="0.25">
      <c r="B66" s="42" t="s">
        <v>110</v>
      </c>
    </row>
  </sheetData>
  <mergeCells count="19">
    <mergeCell ref="A49:B49"/>
    <mergeCell ref="A60:B60"/>
    <mergeCell ref="A64:B64"/>
    <mergeCell ref="D65:E65"/>
    <mergeCell ref="A32:B32"/>
    <mergeCell ref="A37:B37"/>
    <mergeCell ref="A40:B40"/>
    <mergeCell ref="A43:B43"/>
    <mergeCell ref="A1:E1"/>
    <mergeCell ref="A2:E2"/>
    <mergeCell ref="A3:E3"/>
    <mergeCell ref="A17:B17"/>
    <mergeCell ref="A22:B22"/>
    <mergeCell ref="A4:A5"/>
    <mergeCell ref="C4:E4"/>
    <mergeCell ref="A6:B6"/>
    <mergeCell ref="A9:B9"/>
    <mergeCell ref="A11:B11"/>
    <mergeCell ref="A13:B13"/>
  </mergeCells>
  <printOptions horizontalCentered="1"/>
  <pageMargins left="0.11811023622047245" right="0.11811023622047245" top="0.19685039370078741" bottom="0.15748031496062992" header="0.31496062992125984" footer="0.31496062992125984"/>
  <pageSetup paperSize="9" scale="85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G73"/>
  <sheetViews>
    <sheetView topLeftCell="A21" zoomScale="80" zoomScaleNormal="80" workbookViewId="0">
      <selection sqref="A1:G66"/>
    </sheetView>
  </sheetViews>
  <sheetFormatPr baseColWidth="10" defaultRowHeight="15" x14ac:dyDescent="0.25"/>
  <cols>
    <col min="1" max="1" width="5.7109375" customWidth="1"/>
    <col min="2" max="2" width="33.42578125" customWidth="1"/>
    <col min="3" max="3" width="14.85546875" customWidth="1"/>
    <col min="4" max="4" width="12.85546875" customWidth="1"/>
    <col min="5" max="5" width="14.7109375" customWidth="1"/>
    <col min="6" max="7" width="10.7109375" customWidth="1"/>
  </cols>
  <sheetData>
    <row r="1" spans="1:7" ht="15.75" x14ac:dyDescent="0.25">
      <c r="A1" s="113" t="s">
        <v>103</v>
      </c>
      <c r="B1" s="113"/>
      <c r="C1" s="113"/>
      <c r="D1" s="113"/>
      <c r="E1" s="113"/>
      <c r="F1" s="113"/>
      <c r="G1" s="113"/>
    </row>
    <row r="2" spans="1:7" ht="15.75" x14ac:dyDescent="0.25">
      <c r="A2" s="113" t="s">
        <v>63</v>
      </c>
      <c r="B2" s="113"/>
      <c r="C2" s="113"/>
      <c r="D2" s="113"/>
      <c r="E2" s="113"/>
      <c r="F2" s="113"/>
      <c r="G2" s="113"/>
    </row>
    <row r="3" spans="1:7" ht="15.75" x14ac:dyDescent="0.25">
      <c r="A3" s="126" t="s">
        <v>74</v>
      </c>
      <c r="B3" s="126"/>
      <c r="C3" s="126"/>
      <c r="D3" s="126"/>
      <c r="E3" s="126"/>
      <c r="F3" s="126"/>
      <c r="G3" s="126"/>
    </row>
    <row r="4" spans="1:7" ht="15" customHeight="1" x14ac:dyDescent="0.25">
      <c r="A4" s="116" t="s">
        <v>0</v>
      </c>
      <c r="B4" s="1" t="s">
        <v>1</v>
      </c>
      <c r="C4" s="128" t="s">
        <v>57</v>
      </c>
      <c r="D4" s="131" t="s">
        <v>56</v>
      </c>
      <c r="E4" s="128" t="s">
        <v>64</v>
      </c>
      <c r="F4" s="134" t="s">
        <v>55</v>
      </c>
      <c r="G4" s="135"/>
    </row>
    <row r="5" spans="1:7" ht="15" customHeight="1" x14ac:dyDescent="0.25">
      <c r="A5" s="117"/>
      <c r="B5" s="2"/>
      <c r="C5" s="129"/>
      <c r="D5" s="132"/>
      <c r="E5" s="129"/>
      <c r="F5" s="128" t="s">
        <v>65</v>
      </c>
      <c r="G5" s="128" t="s">
        <v>66</v>
      </c>
    </row>
    <row r="6" spans="1:7" ht="15" customHeight="1" x14ac:dyDescent="0.25">
      <c r="A6" s="118"/>
      <c r="B6" s="3" t="s">
        <v>2</v>
      </c>
      <c r="C6" s="130"/>
      <c r="D6" s="133"/>
      <c r="E6" s="130"/>
      <c r="F6" s="130"/>
      <c r="G6" s="130"/>
    </row>
    <row r="7" spans="1:7" x14ac:dyDescent="0.25">
      <c r="A7" s="111" t="s">
        <v>3</v>
      </c>
      <c r="B7" s="112"/>
      <c r="C7" s="15">
        <f>SUM(C8:C9)</f>
        <v>489</v>
      </c>
      <c r="D7" s="15">
        <f>D8+D9</f>
        <v>35</v>
      </c>
      <c r="E7" s="15">
        <f>E8+E9</f>
        <v>35</v>
      </c>
      <c r="F7" s="15">
        <f>SUM(F8:F9)</f>
        <v>35</v>
      </c>
      <c r="G7" s="15">
        <f>SUM(G8:G9)</f>
        <v>0</v>
      </c>
    </row>
    <row r="8" spans="1:7" x14ac:dyDescent="0.25">
      <c r="A8" s="4">
        <v>18</v>
      </c>
      <c r="B8" s="5" t="s">
        <v>4</v>
      </c>
      <c r="C8" s="6">
        <v>420</v>
      </c>
      <c r="D8" s="9">
        <v>28</v>
      </c>
      <c r="E8" s="9">
        <f>F8+G8</f>
        <v>28</v>
      </c>
      <c r="F8" s="6">
        <v>28</v>
      </c>
      <c r="G8" s="6">
        <v>0</v>
      </c>
    </row>
    <row r="9" spans="1:7" x14ac:dyDescent="0.25">
      <c r="A9" s="4">
        <v>21</v>
      </c>
      <c r="B9" s="5" t="s">
        <v>5</v>
      </c>
      <c r="C9" s="25">
        <v>69</v>
      </c>
      <c r="D9" s="9">
        <v>7</v>
      </c>
      <c r="E9" s="9">
        <f>F9+G9</f>
        <v>7</v>
      </c>
      <c r="F9" s="6">
        <v>7</v>
      </c>
      <c r="G9" s="6">
        <v>0</v>
      </c>
    </row>
    <row r="10" spans="1:7" x14ac:dyDescent="0.25">
      <c r="A10" s="111" t="s">
        <v>6</v>
      </c>
      <c r="B10" s="112"/>
      <c r="C10" s="15">
        <f>C11</f>
        <v>134</v>
      </c>
      <c r="D10" s="15">
        <f>D11</f>
        <v>27</v>
      </c>
      <c r="E10" s="15">
        <f>E11</f>
        <v>27</v>
      </c>
      <c r="F10" s="15">
        <f>F11</f>
        <v>27</v>
      </c>
      <c r="G10" s="15">
        <f>G11</f>
        <v>0</v>
      </c>
    </row>
    <row r="11" spans="1:7" x14ac:dyDescent="0.25">
      <c r="A11" s="4">
        <v>9</v>
      </c>
      <c r="B11" s="5" t="s">
        <v>7</v>
      </c>
      <c r="C11" s="25">
        <v>134</v>
      </c>
      <c r="D11" s="9">
        <v>27</v>
      </c>
      <c r="E11" s="9">
        <f>F11+G11</f>
        <v>27</v>
      </c>
      <c r="F11" s="6">
        <v>27</v>
      </c>
      <c r="G11" s="6">
        <v>0</v>
      </c>
    </row>
    <row r="12" spans="1:7" x14ac:dyDescent="0.25">
      <c r="A12" s="111" t="s">
        <v>8</v>
      </c>
      <c r="B12" s="112"/>
      <c r="C12" s="15">
        <f>C13</f>
        <v>126</v>
      </c>
      <c r="D12" s="15">
        <f>D13</f>
        <v>30</v>
      </c>
      <c r="E12" s="15">
        <f>E13</f>
        <v>30</v>
      </c>
      <c r="F12" s="15">
        <f>F13</f>
        <v>30</v>
      </c>
      <c r="G12" s="15">
        <f>G13</f>
        <v>0</v>
      </c>
    </row>
    <row r="13" spans="1:7" x14ac:dyDescent="0.25">
      <c r="A13" s="4">
        <v>11</v>
      </c>
      <c r="B13" s="5" t="s">
        <v>9</v>
      </c>
      <c r="C13" s="6">
        <v>126</v>
      </c>
      <c r="D13" s="9">
        <v>30</v>
      </c>
      <c r="E13" s="9">
        <f>F13+G13</f>
        <v>30</v>
      </c>
      <c r="F13" s="6">
        <v>30</v>
      </c>
      <c r="G13" s="6">
        <v>0</v>
      </c>
    </row>
    <row r="14" spans="1:7" x14ac:dyDescent="0.25">
      <c r="A14" s="111" t="s">
        <v>10</v>
      </c>
      <c r="B14" s="112"/>
      <c r="C14" s="15">
        <f>SUM(C15:C17)</f>
        <v>99</v>
      </c>
      <c r="D14" s="15">
        <f>D15+D16+D17</f>
        <v>63</v>
      </c>
      <c r="E14" s="15">
        <f>E15+E16+E17</f>
        <v>63</v>
      </c>
      <c r="F14" s="15">
        <f>SUM(F15:F17)</f>
        <v>39</v>
      </c>
      <c r="G14" s="15">
        <f>SUM(G15:G17)</f>
        <v>24</v>
      </c>
    </row>
    <row r="15" spans="1:7" x14ac:dyDescent="0.25">
      <c r="A15" s="6">
        <v>4</v>
      </c>
      <c r="B15" s="5" t="s">
        <v>11</v>
      </c>
      <c r="C15" s="25">
        <v>50</v>
      </c>
      <c r="D15" s="9">
        <v>21</v>
      </c>
      <c r="E15" s="9">
        <f>F15+G15</f>
        <v>21</v>
      </c>
      <c r="F15" s="6">
        <v>21</v>
      </c>
      <c r="G15" s="6">
        <v>0</v>
      </c>
    </row>
    <row r="16" spans="1:7" x14ac:dyDescent="0.25">
      <c r="A16" s="6">
        <v>19</v>
      </c>
      <c r="B16" s="5" t="s">
        <v>12</v>
      </c>
      <c r="C16" s="6">
        <v>47</v>
      </c>
      <c r="D16" s="9">
        <v>17</v>
      </c>
      <c r="E16" s="9">
        <f>F16+G16</f>
        <v>17</v>
      </c>
      <c r="F16" s="6">
        <v>17</v>
      </c>
      <c r="G16" s="6">
        <v>0</v>
      </c>
    </row>
    <row r="17" spans="1:7" x14ac:dyDescent="0.25">
      <c r="A17" s="6">
        <v>20</v>
      </c>
      <c r="B17" s="5" t="s">
        <v>13</v>
      </c>
      <c r="C17" s="6">
        <v>2</v>
      </c>
      <c r="D17" s="9">
        <v>25</v>
      </c>
      <c r="E17" s="9">
        <f>F17+G17</f>
        <v>25</v>
      </c>
      <c r="F17" s="6">
        <v>1</v>
      </c>
      <c r="G17" s="6">
        <v>24</v>
      </c>
    </row>
    <row r="18" spans="1:7" x14ac:dyDescent="0.25">
      <c r="A18" s="111" t="s">
        <v>14</v>
      </c>
      <c r="B18" s="112"/>
      <c r="C18" s="15">
        <f>SUM(C19:C22)</f>
        <v>218</v>
      </c>
      <c r="D18" s="15">
        <f>SUM(D19:D22)</f>
        <v>58</v>
      </c>
      <c r="E18" s="15">
        <f>SUM(E19:E22)</f>
        <v>58</v>
      </c>
      <c r="F18" s="15">
        <f>SUM(F19:F22)</f>
        <v>54</v>
      </c>
      <c r="G18" s="15">
        <f>SUM(G19:G22)</f>
        <v>4</v>
      </c>
    </row>
    <row r="19" spans="1:7" x14ac:dyDescent="0.25">
      <c r="A19" s="4">
        <v>22</v>
      </c>
      <c r="B19" s="5" t="s">
        <v>15</v>
      </c>
      <c r="C19" s="6">
        <v>28</v>
      </c>
      <c r="D19" s="9">
        <v>17</v>
      </c>
      <c r="E19" s="9">
        <f>F19+G19</f>
        <v>17</v>
      </c>
      <c r="F19" s="6">
        <v>13</v>
      </c>
      <c r="G19" s="6">
        <v>4</v>
      </c>
    </row>
    <row r="20" spans="1:7" x14ac:dyDescent="0.25">
      <c r="A20" s="4">
        <v>23</v>
      </c>
      <c r="B20" s="5" t="s">
        <v>16</v>
      </c>
      <c r="C20" s="6">
        <v>39</v>
      </c>
      <c r="D20" s="9">
        <v>12</v>
      </c>
      <c r="E20" s="9">
        <f>F20+G20</f>
        <v>12</v>
      </c>
      <c r="F20" s="6">
        <v>12</v>
      </c>
      <c r="G20" s="6">
        <v>0</v>
      </c>
    </row>
    <row r="21" spans="1:7" x14ac:dyDescent="0.25">
      <c r="A21" s="4">
        <v>24</v>
      </c>
      <c r="B21" s="5" t="s">
        <v>17</v>
      </c>
      <c r="C21" s="25">
        <v>90</v>
      </c>
      <c r="D21" s="9">
        <v>17</v>
      </c>
      <c r="E21" s="9">
        <f>F21+G21</f>
        <v>17</v>
      </c>
      <c r="F21" s="6">
        <v>17</v>
      </c>
      <c r="G21" s="6">
        <v>0</v>
      </c>
    </row>
    <row r="22" spans="1:7" x14ac:dyDescent="0.25">
      <c r="A22" s="4">
        <v>29</v>
      </c>
      <c r="B22" s="5" t="s">
        <v>18</v>
      </c>
      <c r="C22" s="6">
        <v>61</v>
      </c>
      <c r="D22" s="9">
        <v>12</v>
      </c>
      <c r="E22" s="9">
        <f>F22+G22</f>
        <v>12</v>
      </c>
      <c r="F22" s="6">
        <v>12</v>
      </c>
      <c r="G22" s="6">
        <v>0</v>
      </c>
    </row>
    <row r="23" spans="1:7" x14ac:dyDescent="0.25">
      <c r="A23" s="111" t="s">
        <v>19</v>
      </c>
      <c r="B23" s="112"/>
      <c r="C23" s="15">
        <f>SUM(C24:C32)</f>
        <v>1284</v>
      </c>
      <c r="D23" s="15">
        <f>SUM(D24:D32)</f>
        <v>151</v>
      </c>
      <c r="E23" s="15">
        <f>SUM(E24:E32)</f>
        <v>151</v>
      </c>
      <c r="F23" s="15">
        <f>SUM(F24:F32)</f>
        <v>151</v>
      </c>
      <c r="G23" s="15">
        <f>SUM(G24:G32)</f>
        <v>0</v>
      </c>
    </row>
    <row r="24" spans="1:7" x14ac:dyDescent="0.25">
      <c r="A24" s="4">
        <v>13</v>
      </c>
      <c r="B24" s="5" t="s">
        <v>20</v>
      </c>
      <c r="C24" s="25">
        <v>280</v>
      </c>
      <c r="D24" s="9">
        <v>30</v>
      </c>
      <c r="E24" s="9">
        <f t="shared" ref="E24:E32" si="0">F24+G24</f>
        <v>30</v>
      </c>
      <c r="F24" s="6">
        <v>30</v>
      </c>
      <c r="G24" s="6">
        <v>0</v>
      </c>
    </row>
    <row r="25" spans="1:7" x14ac:dyDescent="0.25">
      <c r="A25" s="4">
        <v>14</v>
      </c>
      <c r="B25" s="5" t="s">
        <v>21</v>
      </c>
      <c r="C25" s="6">
        <v>117</v>
      </c>
      <c r="D25" s="9">
        <v>19</v>
      </c>
      <c r="E25" s="9">
        <f t="shared" si="0"/>
        <v>19</v>
      </c>
      <c r="F25" s="6">
        <v>19</v>
      </c>
      <c r="G25" s="6">
        <v>0</v>
      </c>
    </row>
    <row r="26" spans="1:7" x14ac:dyDescent="0.25">
      <c r="A26" s="4">
        <v>15</v>
      </c>
      <c r="B26" s="5" t="s">
        <v>22</v>
      </c>
      <c r="C26" s="6">
        <v>77</v>
      </c>
      <c r="D26" s="9">
        <v>15</v>
      </c>
      <c r="E26" s="9">
        <f t="shared" si="0"/>
        <v>15</v>
      </c>
      <c r="F26" s="6">
        <v>15</v>
      </c>
      <c r="G26" s="6">
        <v>0</v>
      </c>
    </row>
    <row r="27" spans="1:7" x14ac:dyDescent="0.25">
      <c r="A27" s="4">
        <v>33</v>
      </c>
      <c r="B27" s="5" t="s">
        <v>23</v>
      </c>
      <c r="C27" s="25">
        <v>128</v>
      </c>
      <c r="D27" s="9">
        <v>15</v>
      </c>
      <c r="E27" s="9">
        <f t="shared" si="0"/>
        <v>15</v>
      </c>
      <c r="F27" s="6">
        <v>15</v>
      </c>
      <c r="G27" s="6">
        <v>0</v>
      </c>
    </row>
    <row r="28" spans="1:7" x14ac:dyDescent="0.25">
      <c r="A28" s="4">
        <v>34</v>
      </c>
      <c r="B28" s="5" t="s">
        <v>24</v>
      </c>
      <c r="C28" s="25">
        <v>135</v>
      </c>
      <c r="D28" s="9">
        <v>12</v>
      </c>
      <c r="E28" s="9">
        <f t="shared" si="0"/>
        <v>12</v>
      </c>
      <c r="F28" s="6">
        <v>12</v>
      </c>
      <c r="G28" s="6">
        <v>0</v>
      </c>
    </row>
    <row r="29" spans="1:7" x14ac:dyDescent="0.25">
      <c r="A29" s="4">
        <v>35</v>
      </c>
      <c r="B29" s="5" t="s">
        <v>25</v>
      </c>
      <c r="C29" s="6">
        <v>57</v>
      </c>
      <c r="D29" s="9">
        <v>15</v>
      </c>
      <c r="E29" s="9">
        <f t="shared" si="0"/>
        <v>15</v>
      </c>
      <c r="F29" s="6">
        <v>15</v>
      </c>
      <c r="G29" s="6">
        <v>0</v>
      </c>
    </row>
    <row r="30" spans="1:7" x14ac:dyDescent="0.25">
      <c r="A30" s="4">
        <v>36</v>
      </c>
      <c r="B30" s="5" t="s">
        <v>26</v>
      </c>
      <c r="C30" s="6">
        <v>68</v>
      </c>
      <c r="D30" s="9">
        <v>12</v>
      </c>
      <c r="E30" s="9">
        <f t="shared" si="0"/>
        <v>12</v>
      </c>
      <c r="F30" s="6">
        <v>12</v>
      </c>
      <c r="G30" s="6">
        <v>0</v>
      </c>
    </row>
    <row r="31" spans="1:7" x14ac:dyDescent="0.25">
      <c r="A31" s="7">
        <v>40</v>
      </c>
      <c r="B31" s="5" t="s">
        <v>27</v>
      </c>
      <c r="C31" s="6">
        <v>236</v>
      </c>
      <c r="D31" s="9">
        <v>15</v>
      </c>
      <c r="E31" s="9">
        <f t="shared" si="0"/>
        <v>15</v>
      </c>
      <c r="F31" s="6">
        <v>15</v>
      </c>
      <c r="G31" s="6">
        <v>0</v>
      </c>
    </row>
    <row r="32" spans="1:7" x14ac:dyDescent="0.25">
      <c r="A32" s="7">
        <v>41</v>
      </c>
      <c r="B32" s="5" t="s">
        <v>67</v>
      </c>
      <c r="C32" s="6">
        <v>186</v>
      </c>
      <c r="D32" s="9">
        <v>18</v>
      </c>
      <c r="E32" s="9">
        <f t="shared" si="0"/>
        <v>18</v>
      </c>
      <c r="F32" s="6">
        <v>18</v>
      </c>
      <c r="G32" s="6">
        <v>0</v>
      </c>
    </row>
    <row r="33" spans="1:7" x14ac:dyDescent="0.25">
      <c r="A33" s="111" t="s">
        <v>28</v>
      </c>
      <c r="B33" s="112"/>
      <c r="C33" s="15">
        <f>SUM(C34:C37)</f>
        <v>92</v>
      </c>
      <c r="D33" s="15">
        <f>D34+D35+D36+D37</f>
        <v>120</v>
      </c>
      <c r="E33" s="15">
        <f>E34+E35+E36+E37</f>
        <v>120</v>
      </c>
      <c r="F33" s="15">
        <f>SUM(F34:F37)</f>
        <v>34</v>
      </c>
      <c r="G33" s="15">
        <f>SUM(G34:G37)</f>
        <v>86</v>
      </c>
    </row>
    <row r="34" spans="1:7" x14ac:dyDescent="0.25">
      <c r="A34" s="6">
        <v>10</v>
      </c>
      <c r="B34" s="5" t="s">
        <v>29</v>
      </c>
      <c r="C34" s="6">
        <v>17</v>
      </c>
      <c r="D34" s="9">
        <v>28</v>
      </c>
      <c r="E34" s="9">
        <f>F34+G34</f>
        <v>28</v>
      </c>
      <c r="F34" s="6">
        <v>7</v>
      </c>
      <c r="G34" s="6">
        <v>21</v>
      </c>
    </row>
    <row r="35" spans="1:7" x14ac:dyDescent="0.25">
      <c r="A35" s="4">
        <v>12</v>
      </c>
      <c r="B35" s="5" t="s">
        <v>30</v>
      </c>
      <c r="C35" s="6">
        <v>8</v>
      </c>
      <c r="D35" s="9">
        <v>30</v>
      </c>
      <c r="E35" s="9">
        <f>F35+G35</f>
        <v>30</v>
      </c>
      <c r="F35" s="6">
        <v>2</v>
      </c>
      <c r="G35" s="6">
        <v>28</v>
      </c>
    </row>
    <row r="36" spans="1:7" x14ac:dyDescent="0.25">
      <c r="A36" s="4">
        <v>17</v>
      </c>
      <c r="B36" s="5" t="s">
        <v>31</v>
      </c>
      <c r="C36" s="25">
        <v>4</v>
      </c>
      <c r="D36" s="9">
        <v>38</v>
      </c>
      <c r="E36" s="9">
        <f>F36+G36</f>
        <v>38</v>
      </c>
      <c r="F36" s="6">
        <v>1</v>
      </c>
      <c r="G36" s="6">
        <v>37</v>
      </c>
    </row>
    <row r="37" spans="1:7" x14ac:dyDescent="0.25">
      <c r="A37" s="4">
        <v>27</v>
      </c>
      <c r="B37" s="5" t="s">
        <v>32</v>
      </c>
      <c r="C37" s="25">
        <v>63</v>
      </c>
      <c r="D37" s="9">
        <v>24</v>
      </c>
      <c r="E37" s="9">
        <f>F37+G37</f>
        <v>24</v>
      </c>
      <c r="F37" s="6">
        <v>24</v>
      </c>
      <c r="G37" s="6">
        <v>0</v>
      </c>
    </row>
    <row r="38" spans="1:7" x14ac:dyDescent="0.25">
      <c r="A38" s="111" t="s">
        <v>33</v>
      </c>
      <c r="B38" s="112"/>
      <c r="C38" s="15">
        <f>SUM(C39:C40)</f>
        <v>285</v>
      </c>
      <c r="D38" s="15">
        <f>D39+D40</f>
        <v>45</v>
      </c>
      <c r="E38" s="15">
        <f>E39+E40</f>
        <v>45</v>
      </c>
      <c r="F38" s="15">
        <f>SUM(F39:F40)</f>
        <v>45</v>
      </c>
      <c r="G38" s="15">
        <f>SUM(G39:G40)</f>
        <v>0</v>
      </c>
    </row>
    <row r="39" spans="1:7" x14ac:dyDescent="0.25">
      <c r="A39" s="4">
        <v>16</v>
      </c>
      <c r="B39" s="5" t="s">
        <v>34</v>
      </c>
      <c r="C39" s="6">
        <v>108</v>
      </c>
      <c r="D39" s="9">
        <v>27</v>
      </c>
      <c r="E39" s="9">
        <f>F39+G39</f>
        <v>27</v>
      </c>
      <c r="F39" s="6">
        <v>27</v>
      </c>
      <c r="G39" s="6">
        <v>0</v>
      </c>
    </row>
    <row r="40" spans="1:7" x14ac:dyDescent="0.25">
      <c r="A40" s="4">
        <v>37</v>
      </c>
      <c r="B40" s="8" t="s">
        <v>35</v>
      </c>
      <c r="C40" s="25">
        <v>177</v>
      </c>
      <c r="D40" s="9">
        <v>18</v>
      </c>
      <c r="E40" s="9">
        <f>F40+G40</f>
        <v>18</v>
      </c>
      <c r="F40" s="6">
        <v>18</v>
      </c>
      <c r="G40" s="6">
        <v>0</v>
      </c>
    </row>
    <row r="41" spans="1:7" x14ac:dyDescent="0.25">
      <c r="A41" s="111" t="s">
        <v>36</v>
      </c>
      <c r="B41" s="112"/>
      <c r="C41" s="15">
        <f>C42+C43</f>
        <v>356</v>
      </c>
      <c r="D41" s="15">
        <f>D42+D43</f>
        <v>53</v>
      </c>
      <c r="E41" s="15">
        <f>E42+E43</f>
        <v>53</v>
      </c>
      <c r="F41" s="15">
        <f>F42+F43</f>
        <v>53</v>
      </c>
      <c r="G41" s="15">
        <f>G42+G43</f>
        <v>0</v>
      </c>
    </row>
    <row r="42" spans="1:7" x14ac:dyDescent="0.25">
      <c r="A42" s="4">
        <v>6</v>
      </c>
      <c r="B42" s="5" t="s">
        <v>37</v>
      </c>
      <c r="C42" s="25">
        <v>301</v>
      </c>
      <c r="D42" s="9">
        <v>38</v>
      </c>
      <c r="E42" s="9">
        <f>F42+G42</f>
        <v>38</v>
      </c>
      <c r="F42" s="6">
        <v>38</v>
      </c>
      <c r="G42" s="6">
        <v>0</v>
      </c>
    </row>
    <row r="43" spans="1:7" x14ac:dyDescent="0.25">
      <c r="A43" s="7">
        <v>39</v>
      </c>
      <c r="B43" s="5" t="s">
        <v>78</v>
      </c>
      <c r="C43" s="25">
        <v>55</v>
      </c>
      <c r="D43" s="9">
        <v>15</v>
      </c>
      <c r="E43" s="9">
        <f>F43+G43</f>
        <v>15</v>
      </c>
      <c r="F43" s="6">
        <v>15</v>
      </c>
      <c r="G43" s="6">
        <v>0</v>
      </c>
    </row>
    <row r="44" spans="1:7" x14ac:dyDescent="0.25">
      <c r="A44" s="111" t="s">
        <v>38</v>
      </c>
      <c r="B44" s="112"/>
      <c r="C44" s="15">
        <f>SUM(C45:C49)</f>
        <v>249</v>
      </c>
      <c r="D44" s="15">
        <f>D45+D46+D47+D48+D49</f>
        <v>93</v>
      </c>
      <c r="E44" s="15">
        <f>E45+E46+E47+E48+E49</f>
        <v>92</v>
      </c>
      <c r="F44" s="15">
        <f>SUM(F45:F49)</f>
        <v>54</v>
      </c>
      <c r="G44" s="15">
        <f>SUM(G45:G49)</f>
        <v>38</v>
      </c>
    </row>
    <row r="45" spans="1:7" x14ac:dyDescent="0.25">
      <c r="A45" s="4">
        <v>2</v>
      </c>
      <c r="B45" s="5" t="s">
        <v>39</v>
      </c>
      <c r="C45" s="6">
        <v>22</v>
      </c>
      <c r="D45" s="9">
        <v>23</v>
      </c>
      <c r="E45" s="9">
        <f>F45+G45</f>
        <v>23</v>
      </c>
      <c r="F45" s="6">
        <v>9</v>
      </c>
      <c r="G45" s="6">
        <v>14</v>
      </c>
    </row>
    <row r="46" spans="1:7" x14ac:dyDescent="0.25">
      <c r="A46" s="4">
        <v>3</v>
      </c>
      <c r="B46" s="5" t="s">
        <v>40</v>
      </c>
      <c r="C46" s="6">
        <v>22</v>
      </c>
      <c r="D46" s="9">
        <v>26</v>
      </c>
      <c r="E46" s="9">
        <f>F46+G46</f>
        <v>26</v>
      </c>
      <c r="F46" s="6">
        <v>14</v>
      </c>
      <c r="G46" s="6">
        <v>12</v>
      </c>
    </row>
    <row r="47" spans="1:7" x14ac:dyDescent="0.25">
      <c r="A47" s="4">
        <v>25</v>
      </c>
      <c r="B47" s="5" t="s">
        <v>41</v>
      </c>
      <c r="C47" s="6">
        <v>138</v>
      </c>
      <c r="D47" s="9">
        <v>12</v>
      </c>
      <c r="E47" s="9">
        <f>F47+G47</f>
        <v>12</v>
      </c>
      <c r="F47" s="6">
        <v>12</v>
      </c>
      <c r="G47" s="6">
        <v>0</v>
      </c>
    </row>
    <row r="48" spans="1:7" x14ac:dyDescent="0.25">
      <c r="A48" s="4">
        <v>26</v>
      </c>
      <c r="B48" s="5" t="s">
        <v>42</v>
      </c>
      <c r="C48" s="25">
        <v>65</v>
      </c>
      <c r="D48" s="9">
        <v>18</v>
      </c>
      <c r="E48" s="9">
        <f>F48+G48</f>
        <v>18</v>
      </c>
      <c r="F48" s="6">
        <v>18</v>
      </c>
      <c r="G48" s="6">
        <v>0</v>
      </c>
    </row>
    <row r="49" spans="1:7" x14ac:dyDescent="0.25">
      <c r="A49" s="9">
        <v>38</v>
      </c>
      <c r="B49" s="10" t="s">
        <v>43</v>
      </c>
      <c r="C49" s="6">
        <v>2</v>
      </c>
      <c r="D49" s="9">
        <v>14</v>
      </c>
      <c r="E49" s="9">
        <f>F49+G49</f>
        <v>13</v>
      </c>
      <c r="F49" s="6">
        <v>1</v>
      </c>
      <c r="G49" s="6">
        <v>12</v>
      </c>
    </row>
    <row r="50" spans="1:7" x14ac:dyDescent="0.25">
      <c r="A50" s="111" t="s">
        <v>44</v>
      </c>
      <c r="B50" s="112"/>
      <c r="C50" s="15">
        <f>C51+C58+C59+C60</f>
        <v>324</v>
      </c>
      <c r="D50" s="15">
        <f>D51+D58+D59+D60</f>
        <v>130</v>
      </c>
      <c r="E50" s="15">
        <f>E51+E58+E59+E60</f>
        <v>122</v>
      </c>
      <c r="F50" s="15">
        <f>F51+F58+F59+F60</f>
        <v>68</v>
      </c>
      <c r="G50" s="15">
        <f>G51+G58+G59+G60</f>
        <v>54</v>
      </c>
    </row>
    <row r="51" spans="1:7" x14ac:dyDescent="0.25">
      <c r="A51" s="4">
        <v>8</v>
      </c>
      <c r="B51" s="5" t="s">
        <v>82</v>
      </c>
      <c r="C51" s="6">
        <f>SUM(C52:C57)</f>
        <v>83</v>
      </c>
      <c r="D51" s="6">
        <f>SUM(D52:D57)</f>
        <v>95</v>
      </c>
      <c r="E51" s="6">
        <f>SUM(E52:E57)</f>
        <v>87</v>
      </c>
      <c r="F51" s="6">
        <f>SUM(F52:F57)</f>
        <v>33</v>
      </c>
      <c r="G51" s="6">
        <f>SUM(G52:G57)</f>
        <v>54</v>
      </c>
    </row>
    <row r="52" spans="1:7" x14ac:dyDescent="0.25">
      <c r="A52" s="33">
        <v>81</v>
      </c>
      <c r="B52" s="34" t="s">
        <v>83</v>
      </c>
      <c r="C52" s="35">
        <v>16</v>
      </c>
      <c r="D52" s="36">
        <v>21</v>
      </c>
      <c r="E52" s="36">
        <f t="shared" ref="E52:E60" si="1">F52+G52</f>
        <v>21</v>
      </c>
      <c r="F52" s="35">
        <v>7</v>
      </c>
      <c r="G52" s="35">
        <v>14</v>
      </c>
    </row>
    <row r="53" spans="1:7" x14ac:dyDescent="0.25">
      <c r="A53" s="33">
        <v>82</v>
      </c>
      <c r="B53" s="34" t="s">
        <v>84</v>
      </c>
      <c r="C53" s="35">
        <v>3</v>
      </c>
      <c r="D53" s="36">
        <v>20</v>
      </c>
      <c r="E53" s="36">
        <f t="shared" si="1"/>
        <v>12</v>
      </c>
      <c r="F53" s="35">
        <v>1</v>
      </c>
      <c r="G53" s="35">
        <v>11</v>
      </c>
    </row>
    <row r="54" spans="1:7" x14ac:dyDescent="0.25">
      <c r="A54" s="33">
        <v>83</v>
      </c>
      <c r="B54" s="34" t="s">
        <v>85</v>
      </c>
      <c r="C54" s="35">
        <v>0</v>
      </c>
      <c r="D54" s="36">
        <v>0</v>
      </c>
      <c r="E54" s="36">
        <f t="shared" si="1"/>
        <v>0</v>
      </c>
      <c r="F54" s="35">
        <v>0</v>
      </c>
      <c r="G54" s="35">
        <v>0</v>
      </c>
    </row>
    <row r="55" spans="1:7" x14ac:dyDescent="0.25">
      <c r="A55" s="33">
        <v>84</v>
      </c>
      <c r="B55" s="34" t="s">
        <v>86</v>
      </c>
      <c r="C55" s="35">
        <v>19</v>
      </c>
      <c r="D55" s="36">
        <v>20</v>
      </c>
      <c r="E55" s="36">
        <f t="shared" si="1"/>
        <v>20</v>
      </c>
      <c r="F55" s="35">
        <v>8</v>
      </c>
      <c r="G55" s="35">
        <v>12</v>
      </c>
    </row>
    <row r="56" spans="1:7" x14ac:dyDescent="0.25">
      <c r="A56" s="33">
        <v>85</v>
      </c>
      <c r="B56" s="34" t="s">
        <v>87</v>
      </c>
      <c r="C56" s="35">
        <v>36</v>
      </c>
      <c r="D56" s="36">
        <v>13</v>
      </c>
      <c r="E56" s="36">
        <f t="shared" si="1"/>
        <v>13</v>
      </c>
      <c r="F56" s="35">
        <v>13</v>
      </c>
      <c r="G56" s="35">
        <v>0</v>
      </c>
    </row>
    <row r="57" spans="1:7" x14ac:dyDescent="0.25">
      <c r="A57" s="33">
        <v>86</v>
      </c>
      <c r="B57" s="34" t="s">
        <v>88</v>
      </c>
      <c r="C57" s="35">
        <v>9</v>
      </c>
      <c r="D57" s="36">
        <v>21</v>
      </c>
      <c r="E57" s="36">
        <f t="shared" si="1"/>
        <v>21</v>
      </c>
      <c r="F57" s="35">
        <v>4</v>
      </c>
      <c r="G57" s="35">
        <v>17</v>
      </c>
    </row>
    <row r="58" spans="1:7" x14ac:dyDescent="0.25">
      <c r="A58" s="4">
        <v>28</v>
      </c>
      <c r="B58" s="5" t="s">
        <v>46</v>
      </c>
      <c r="C58" s="6">
        <v>84</v>
      </c>
      <c r="D58" s="9">
        <v>10</v>
      </c>
      <c r="E58" s="9">
        <f t="shared" si="1"/>
        <v>10</v>
      </c>
      <c r="F58" s="6">
        <v>10</v>
      </c>
      <c r="G58" s="6">
        <v>0</v>
      </c>
    </row>
    <row r="59" spans="1:7" x14ac:dyDescent="0.25">
      <c r="A59" s="4">
        <v>30</v>
      </c>
      <c r="B59" s="5" t="s">
        <v>47</v>
      </c>
      <c r="C59" s="6">
        <v>52</v>
      </c>
      <c r="D59" s="9">
        <v>12</v>
      </c>
      <c r="E59" s="9">
        <f t="shared" si="1"/>
        <v>12</v>
      </c>
      <c r="F59" s="6">
        <v>12</v>
      </c>
      <c r="G59" s="6">
        <v>0</v>
      </c>
    </row>
    <row r="60" spans="1:7" x14ac:dyDescent="0.25">
      <c r="A60" s="4">
        <v>32</v>
      </c>
      <c r="B60" s="5" t="s">
        <v>48</v>
      </c>
      <c r="C60" s="6">
        <v>105</v>
      </c>
      <c r="D60" s="9">
        <v>13</v>
      </c>
      <c r="E60" s="9">
        <f t="shared" si="1"/>
        <v>13</v>
      </c>
      <c r="F60" s="6">
        <v>13</v>
      </c>
      <c r="G60" s="6">
        <v>0</v>
      </c>
    </row>
    <row r="61" spans="1:7" x14ac:dyDescent="0.25">
      <c r="A61" s="111" t="s">
        <v>49</v>
      </c>
      <c r="B61" s="112"/>
      <c r="C61" s="15">
        <f>SUM(C62:C64)</f>
        <v>688</v>
      </c>
      <c r="D61" s="15">
        <f>D62+D63+D64</f>
        <v>93</v>
      </c>
      <c r="E61" s="15">
        <f>E62+E63+E64</f>
        <v>93</v>
      </c>
      <c r="F61" s="15">
        <f>SUM(F62:F64)</f>
        <v>93</v>
      </c>
      <c r="G61" s="15">
        <f>SUM(G62:G64)</f>
        <v>0</v>
      </c>
    </row>
    <row r="62" spans="1:7" x14ac:dyDescent="0.25">
      <c r="A62" s="11">
        <v>1</v>
      </c>
      <c r="B62" s="12" t="s">
        <v>50</v>
      </c>
      <c r="C62" s="26">
        <v>281</v>
      </c>
      <c r="D62" s="9">
        <v>30</v>
      </c>
      <c r="E62" s="9">
        <f>F62+G62</f>
        <v>30</v>
      </c>
      <c r="F62" s="16">
        <v>30</v>
      </c>
      <c r="G62" s="16">
        <v>0</v>
      </c>
    </row>
    <row r="63" spans="1:7" x14ac:dyDescent="0.25">
      <c r="A63" s="11">
        <v>5</v>
      </c>
      <c r="B63" s="12" t="s">
        <v>51</v>
      </c>
      <c r="C63" s="26">
        <v>288</v>
      </c>
      <c r="D63" s="9">
        <v>30</v>
      </c>
      <c r="E63" s="9">
        <f>F63+G63</f>
        <v>30</v>
      </c>
      <c r="F63" s="16">
        <v>30</v>
      </c>
      <c r="G63" s="16">
        <v>0</v>
      </c>
    </row>
    <row r="64" spans="1:7" x14ac:dyDescent="0.25">
      <c r="A64" s="11">
        <v>7</v>
      </c>
      <c r="B64" s="12" t="s">
        <v>52</v>
      </c>
      <c r="C64" s="26">
        <v>119</v>
      </c>
      <c r="D64" s="9">
        <v>33</v>
      </c>
      <c r="E64" s="9">
        <f>F64+G64</f>
        <v>33</v>
      </c>
      <c r="F64" s="16">
        <v>33</v>
      </c>
      <c r="G64" s="16">
        <v>0</v>
      </c>
    </row>
    <row r="65" spans="1:7" ht="15.75" x14ac:dyDescent="0.25">
      <c r="A65" s="120" t="s">
        <v>53</v>
      </c>
      <c r="B65" s="121"/>
      <c r="C65" s="15">
        <f>C61+C50+C44+C41+C38+C33+C23+C18+C14+C12+C10+C7</f>
        <v>4344</v>
      </c>
      <c r="D65" s="15">
        <f>D61+D50+D44+D41+D38+D33+D23+D18+D14+D12+D10+D7</f>
        <v>898</v>
      </c>
      <c r="E65" s="15">
        <f>E61+E50+E44+E41+E38+E33+E23+E18+E14+E12+E10+E7</f>
        <v>889</v>
      </c>
      <c r="F65" s="15">
        <f>F61+F50+F44+F41+F38+F33+F23+F18+F14+F12+F10+F7</f>
        <v>683</v>
      </c>
      <c r="G65" s="15">
        <f>G61+G50+G44+G41+G38+G33+G23+G18+G14+G12+G10+G7</f>
        <v>206</v>
      </c>
    </row>
    <row r="66" spans="1:7" x14ac:dyDescent="0.25">
      <c r="A66" s="13" t="s">
        <v>54</v>
      </c>
      <c r="B66" s="14"/>
      <c r="C66" s="18"/>
      <c r="D66" s="18"/>
      <c r="E66" s="119" t="s">
        <v>77</v>
      </c>
      <c r="F66" s="119"/>
      <c r="G66" s="119"/>
    </row>
    <row r="73" spans="1:7" ht="15.75" customHeight="1" x14ac:dyDescent="0.25"/>
  </sheetData>
  <mergeCells count="24">
    <mergeCell ref="A1:G1"/>
    <mergeCell ref="A2:G2"/>
    <mergeCell ref="A61:B61"/>
    <mergeCell ref="A7:B7"/>
    <mergeCell ref="A10:B10"/>
    <mergeCell ref="A12:B12"/>
    <mergeCell ref="A14:B14"/>
    <mergeCell ref="A18:B18"/>
    <mergeCell ref="A23:B23"/>
    <mergeCell ref="A33:B33"/>
    <mergeCell ref="A38:B38"/>
    <mergeCell ref="A41:B41"/>
    <mergeCell ref="A44:B44"/>
    <mergeCell ref="A50:B50"/>
    <mergeCell ref="A3:G3"/>
    <mergeCell ref="A65:B65"/>
    <mergeCell ref="E66:G66"/>
    <mergeCell ref="E4:E6"/>
    <mergeCell ref="F4:G4"/>
    <mergeCell ref="A4:A6"/>
    <mergeCell ref="C4:C6"/>
    <mergeCell ref="D4:D6"/>
    <mergeCell ref="F5:F6"/>
    <mergeCell ref="G5:G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2" orientation="portrait" horizontalDpi="300" verticalDpi="300" r:id="rId1"/>
  <ignoredErrors>
    <ignoredError sqref="C51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6"/>
  <sheetViews>
    <sheetView topLeftCell="A31" workbookViewId="0">
      <selection sqref="A1:G66"/>
    </sheetView>
  </sheetViews>
  <sheetFormatPr baseColWidth="10" defaultRowHeight="15" x14ac:dyDescent="0.25"/>
  <cols>
    <col min="2" max="2" width="27.5703125" customWidth="1"/>
  </cols>
  <sheetData>
    <row r="1" spans="1:7" ht="15.75" x14ac:dyDescent="0.25">
      <c r="A1" s="113" t="s">
        <v>104</v>
      </c>
      <c r="B1" s="113"/>
      <c r="C1" s="113"/>
      <c r="D1" s="113"/>
      <c r="E1" s="113"/>
      <c r="F1" s="113"/>
      <c r="G1" s="113"/>
    </row>
    <row r="2" spans="1:7" ht="15.75" x14ac:dyDescent="0.25">
      <c r="A2" s="113" t="s">
        <v>63</v>
      </c>
      <c r="B2" s="113"/>
      <c r="C2" s="113"/>
      <c r="D2" s="113"/>
      <c r="E2" s="113"/>
      <c r="F2" s="113"/>
      <c r="G2" s="113"/>
    </row>
    <row r="3" spans="1:7" ht="15.75" x14ac:dyDescent="0.25">
      <c r="A3" s="113" t="s">
        <v>74</v>
      </c>
      <c r="B3" s="113"/>
      <c r="C3" s="113"/>
      <c r="D3" s="113"/>
      <c r="E3" s="113"/>
      <c r="F3" s="113"/>
      <c r="G3" s="113"/>
    </row>
    <row r="4" spans="1:7" ht="15.75" x14ac:dyDescent="0.25">
      <c r="A4" s="116" t="s">
        <v>0</v>
      </c>
      <c r="B4" s="1" t="s">
        <v>1</v>
      </c>
      <c r="C4" s="128" t="s">
        <v>57</v>
      </c>
      <c r="D4" s="131" t="s">
        <v>56</v>
      </c>
      <c r="E4" s="128" t="s">
        <v>64</v>
      </c>
      <c r="F4" s="134" t="s">
        <v>55</v>
      </c>
      <c r="G4" s="135"/>
    </row>
    <row r="5" spans="1:7" x14ac:dyDescent="0.25">
      <c r="A5" s="117"/>
      <c r="B5" s="2"/>
      <c r="C5" s="129"/>
      <c r="D5" s="132"/>
      <c r="E5" s="129"/>
      <c r="F5" s="128" t="s">
        <v>65</v>
      </c>
      <c r="G5" s="128" t="s">
        <v>66</v>
      </c>
    </row>
    <row r="6" spans="1:7" x14ac:dyDescent="0.25">
      <c r="A6" s="118"/>
      <c r="B6" s="3" t="s">
        <v>2</v>
      </c>
      <c r="C6" s="130"/>
      <c r="D6" s="133"/>
      <c r="E6" s="130"/>
      <c r="F6" s="130"/>
      <c r="G6" s="130"/>
    </row>
    <row r="7" spans="1:7" x14ac:dyDescent="0.25">
      <c r="A7" s="111" t="s">
        <v>3</v>
      </c>
      <c r="B7" s="112"/>
      <c r="C7" s="15">
        <f>SUM(C8:C9)</f>
        <v>625</v>
      </c>
      <c r="D7" s="15">
        <f>D8+D9</f>
        <v>37</v>
      </c>
      <c r="E7" s="15">
        <f>E8+E9</f>
        <v>37</v>
      </c>
      <c r="F7" s="15">
        <f>SUM(F8:F9)</f>
        <v>37</v>
      </c>
      <c r="G7" s="15">
        <f>SUM(G8:G9)</f>
        <v>0</v>
      </c>
    </row>
    <row r="8" spans="1:7" x14ac:dyDescent="0.25">
      <c r="A8" s="4">
        <v>18</v>
      </c>
      <c r="B8" s="5" t="s">
        <v>4</v>
      </c>
      <c r="C8" s="6">
        <v>555</v>
      </c>
      <c r="D8" s="9">
        <v>30</v>
      </c>
      <c r="E8" s="9">
        <f>F8+G8</f>
        <v>30</v>
      </c>
      <c r="F8" s="6">
        <v>30</v>
      </c>
      <c r="G8" s="6">
        <v>0</v>
      </c>
    </row>
    <row r="9" spans="1:7" x14ac:dyDescent="0.25">
      <c r="A9" s="4">
        <v>21</v>
      </c>
      <c r="B9" s="5" t="s">
        <v>5</v>
      </c>
      <c r="C9" s="25">
        <v>70</v>
      </c>
      <c r="D9" s="9">
        <v>7</v>
      </c>
      <c r="E9" s="9">
        <f>F9+G9</f>
        <v>7</v>
      </c>
      <c r="F9" s="6">
        <v>7</v>
      </c>
      <c r="G9" s="6">
        <v>0</v>
      </c>
    </row>
    <row r="10" spans="1:7" x14ac:dyDescent="0.25">
      <c r="A10" s="111" t="s">
        <v>6</v>
      </c>
      <c r="B10" s="112"/>
      <c r="C10" s="15">
        <f>C11</f>
        <v>158</v>
      </c>
      <c r="D10" s="15">
        <f>D11</f>
        <v>28</v>
      </c>
      <c r="E10" s="15">
        <f>E11</f>
        <v>28</v>
      </c>
      <c r="F10" s="15">
        <f>F11</f>
        <v>28</v>
      </c>
      <c r="G10" s="15">
        <f>G11</f>
        <v>0</v>
      </c>
    </row>
    <row r="11" spans="1:7" x14ac:dyDescent="0.25">
      <c r="A11" s="4">
        <v>9</v>
      </c>
      <c r="B11" s="5" t="s">
        <v>7</v>
      </c>
      <c r="C11" s="25">
        <v>158</v>
      </c>
      <c r="D11" s="9">
        <v>28</v>
      </c>
      <c r="E11" s="9">
        <f>F11+G11</f>
        <v>28</v>
      </c>
      <c r="F11" s="6">
        <v>28</v>
      </c>
      <c r="G11" s="6">
        <v>0</v>
      </c>
    </row>
    <row r="12" spans="1:7" x14ac:dyDescent="0.25">
      <c r="A12" s="111" t="s">
        <v>8</v>
      </c>
      <c r="B12" s="112"/>
      <c r="C12" s="15">
        <f>C13</f>
        <v>131</v>
      </c>
      <c r="D12" s="15">
        <f>D13</f>
        <v>31</v>
      </c>
      <c r="E12" s="15">
        <f>E13</f>
        <v>31</v>
      </c>
      <c r="F12" s="15">
        <f>F13</f>
        <v>31</v>
      </c>
      <c r="G12" s="15">
        <f>G13</f>
        <v>0</v>
      </c>
    </row>
    <row r="13" spans="1:7" x14ac:dyDescent="0.25">
      <c r="A13" s="4">
        <v>11</v>
      </c>
      <c r="B13" s="5" t="s">
        <v>9</v>
      </c>
      <c r="C13" s="6">
        <v>131</v>
      </c>
      <c r="D13" s="9">
        <v>31</v>
      </c>
      <c r="E13" s="9">
        <f>F13+G13</f>
        <v>31</v>
      </c>
      <c r="F13" s="6">
        <v>31</v>
      </c>
      <c r="G13" s="6">
        <v>0</v>
      </c>
    </row>
    <row r="14" spans="1:7" x14ac:dyDescent="0.25">
      <c r="A14" s="111" t="s">
        <v>10</v>
      </c>
      <c r="B14" s="112"/>
      <c r="C14" s="15">
        <f>SUM(C15:C17)</f>
        <v>103</v>
      </c>
      <c r="D14" s="15">
        <f>D15+D16+D17</f>
        <v>87</v>
      </c>
      <c r="E14" s="15">
        <f>E15+E16+E17</f>
        <v>73</v>
      </c>
      <c r="F14" s="15">
        <f>SUM(F15:F17)</f>
        <v>50</v>
      </c>
      <c r="G14" s="15">
        <f>SUM(G15:G17)</f>
        <v>23</v>
      </c>
    </row>
    <row r="15" spans="1:7" x14ac:dyDescent="0.25">
      <c r="A15" s="6">
        <v>4</v>
      </c>
      <c r="B15" s="5" t="s">
        <v>11</v>
      </c>
      <c r="C15" s="25">
        <v>52</v>
      </c>
      <c r="D15" s="9">
        <v>26</v>
      </c>
      <c r="E15" s="9">
        <f>F15+G15</f>
        <v>26</v>
      </c>
      <c r="F15" s="6">
        <v>25</v>
      </c>
      <c r="G15" s="6">
        <v>1</v>
      </c>
    </row>
    <row r="16" spans="1:7" x14ac:dyDescent="0.25">
      <c r="A16" s="6">
        <v>19</v>
      </c>
      <c r="B16" s="5" t="s">
        <v>12</v>
      </c>
      <c r="C16" s="6">
        <v>44</v>
      </c>
      <c r="D16" s="9">
        <v>23</v>
      </c>
      <c r="E16" s="9">
        <f>F16+G16</f>
        <v>23</v>
      </c>
      <c r="F16" s="6">
        <v>21</v>
      </c>
      <c r="G16" s="6">
        <v>2</v>
      </c>
    </row>
    <row r="17" spans="1:7" x14ac:dyDescent="0.25">
      <c r="A17" s="6">
        <v>20</v>
      </c>
      <c r="B17" s="5" t="s">
        <v>13</v>
      </c>
      <c r="C17" s="6">
        <v>7</v>
      </c>
      <c r="D17" s="9">
        <v>38</v>
      </c>
      <c r="E17" s="9">
        <f>F17+G17</f>
        <v>24</v>
      </c>
      <c r="F17" s="6">
        <v>4</v>
      </c>
      <c r="G17" s="6">
        <v>20</v>
      </c>
    </row>
    <row r="18" spans="1:7" x14ac:dyDescent="0.25">
      <c r="A18" s="111" t="s">
        <v>14</v>
      </c>
      <c r="B18" s="112"/>
      <c r="C18" s="15">
        <f>SUM(C19:C22)</f>
        <v>226</v>
      </c>
      <c r="D18" s="15">
        <f>SUM(D19:D22)</f>
        <v>69</v>
      </c>
      <c r="E18" s="15">
        <f>SUM(E19:E22)</f>
        <v>69</v>
      </c>
      <c r="F18" s="15">
        <f>SUM(F19:F22)</f>
        <v>61</v>
      </c>
      <c r="G18" s="15">
        <f>SUM(G19:G22)</f>
        <v>8</v>
      </c>
    </row>
    <row r="19" spans="1:7" x14ac:dyDescent="0.25">
      <c r="A19" s="4">
        <v>22</v>
      </c>
      <c r="B19" s="5" t="s">
        <v>15</v>
      </c>
      <c r="C19" s="6">
        <v>35</v>
      </c>
      <c r="D19" s="9">
        <v>26</v>
      </c>
      <c r="E19" s="9">
        <f>F19+G19</f>
        <v>26</v>
      </c>
      <c r="F19" s="6">
        <v>18</v>
      </c>
      <c r="G19" s="6">
        <v>8</v>
      </c>
    </row>
    <row r="20" spans="1:7" x14ac:dyDescent="0.25">
      <c r="A20" s="4">
        <v>23</v>
      </c>
      <c r="B20" s="5" t="s">
        <v>16</v>
      </c>
      <c r="C20" s="6">
        <v>39</v>
      </c>
      <c r="D20" s="9">
        <v>14</v>
      </c>
      <c r="E20" s="9">
        <f>F20+G20</f>
        <v>14</v>
      </c>
      <c r="F20" s="6">
        <v>14</v>
      </c>
      <c r="G20" s="6">
        <v>0</v>
      </c>
    </row>
    <row r="21" spans="1:7" x14ac:dyDescent="0.25">
      <c r="A21" s="4">
        <v>24</v>
      </c>
      <c r="B21" s="5" t="s">
        <v>17</v>
      </c>
      <c r="C21" s="25">
        <v>95</v>
      </c>
      <c r="D21" s="9">
        <v>17</v>
      </c>
      <c r="E21" s="9">
        <f>F21+G21</f>
        <v>17</v>
      </c>
      <c r="F21" s="6">
        <v>17</v>
      </c>
      <c r="G21" s="6">
        <v>0</v>
      </c>
    </row>
    <row r="22" spans="1:7" x14ac:dyDescent="0.25">
      <c r="A22" s="4">
        <v>29</v>
      </c>
      <c r="B22" s="5" t="s">
        <v>18</v>
      </c>
      <c r="C22" s="6">
        <v>57</v>
      </c>
      <c r="D22" s="9">
        <v>12</v>
      </c>
      <c r="E22" s="9">
        <f>F22+G22</f>
        <v>12</v>
      </c>
      <c r="F22" s="6">
        <v>12</v>
      </c>
      <c r="G22" s="6">
        <v>0</v>
      </c>
    </row>
    <row r="23" spans="1:7" x14ac:dyDescent="0.25">
      <c r="A23" s="111" t="s">
        <v>19</v>
      </c>
      <c r="B23" s="112"/>
      <c r="C23" s="15">
        <f>SUM(C24:C32)</f>
        <v>1651</v>
      </c>
      <c r="D23" s="15">
        <f>SUM(D24:D32)</f>
        <v>152</v>
      </c>
      <c r="E23" s="15">
        <f>SUM(E24:E32)</f>
        <v>152</v>
      </c>
      <c r="F23" s="15">
        <f>SUM(F24:F32)</f>
        <v>152</v>
      </c>
      <c r="G23" s="15">
        <f>SUM(G24:G32)</f>
        <v>0</v>
      </c>
    </row>
    <row r="24" spans="1:7" x14ac:dyDescent="0.25">
      <c r="A24" s="4">
        <v>13</v>
      </c>
      <c r="B24" s="5" t="s">
        <v>20</v>
      </c>
      <c r="C24" s="25">
        <v>374</v>
      </c>
      <c r="D24" s="9">
        <v>29</v>
      </c>
      <c r="E24" s="9">
        <f t="shared" ref="E24:E32" si="0">F24+G24</f>
        <v>29</v>
      </c>
      <c r="F24" s="6">
        <v>29</v>
      </c>
      <c r="G24" s="6">
        <v>0</v>
      </c>
    </row>
    <row r="25" spans="1:7" x14ac:dyDescent="0.25">
      <c r="A25" s="4">
        <v>14</v>
      </c>
      <c r="B25" s="5" t="s">
        <v>21</v>
      </c>
      <c r="C25" s="6">
        <v>132</v>
      </c>
      <c r="D25" s="9">
        <v>20</v>
      </c>
      <c r="E25" s="9">
        <f t="shared" si="0"/>
        <v>20</v>
      </c>
      <c r="F25" s="6">
        <v>20</v>
      </c>
      <c r="G25" s="6">
        <v>0</v>
      </c>
    </row>
    <row r="26" spans="1:7" x14ac:dyDescent="0.25">
      <c r="A26" s="4">
        <v>15</v>
      </c>
      <c r="B26" s="5" t="s">
        <v>22</v>
      </c>
      <c r="C26" s="6">
        <v>81</v>
      </c>
      <c r="D26" s="9">
        <v>15</v>
      </c>
      <c r="E26" s="9">
        <f t="shared" si="0"/>
        <v>15</v>
      </c>
      <c r="F26" s="6">
        <v>15</v>
      </c>
      <c r="G26" s="6">
        <v>0</v>
      </c>
    </row>
    <row r="27" spans="1:7" x14ac:dyDescent="0.25">
      <c r="A27" s="4">
        <v>33</v>
      </c>
      <c r="B27" s="5" t="s">
        <v>23</v>
      </c>
      <c r="C27" s="25">
        <v>162</v>
      </c>
      <c r="D27" s="9">
        <v>15</v>
      </c>
      <c r="E27" s="9">
        <f t="shared" si="0"/>
        <v>15</v>
      </c>
      <c r="F27" s="6">
        <v>15</v>
      </c>
      <c r="G27" s="6">
        <v>0</v>
      </c>
    </row>
    <row r="28" spans="1:7" x14ac:dyDescent="0.25">
      <c r="A28" s="4">
        <v>34</v>
      </c>
      <c r="B28" s="5" t="s">
        <v>24</v>
      </c>
      <c r="C28" s="25">
        <v>143</v>
      </c>
      <c r="D28" s="9">
        <v>13</v>
      </c>
      <c r="E28" s="9">
        <f t="shared" si="0"/>
        <v>13</v>
      </c>
      <c r="F28" s="6">
        <v>13</v>
      </c>
      <c r="G28" s="6">
        <v>0</v>
      </c>
    </row>
    <row r="29" spans="1:7" x14ac:dyDescent="0.25">
      <c r="A29" s="4">
        <v>35</v>
      </c>
      <c r="B29" s="5" t="s">
        <v>25</v>
      </c>
      <c r="C29" s="6">
        <v>51</v>
      </c>
      <c r="D29" s="9">
        <v>16</v>
      </c>
      <c r="E29" s="9">
        <f t="shared" si="0"/>
        <v>16</v>
      </c>
      <c r="F29" s="6">
        <v>16</v>
      </c>
      <c r="G29" s="6">
        <v>0</v>
      </c>
    </row>
    <row r="30" spans="1:7" x14ac:dyDescent="0.25">
      <c r="A30" s="4">
        <v>36</v>
      </c>
      <c r="B30" s="5" t="s">
        <v>26</v>
      </c>
      <c r="C30" s="6">
        <v>136</v>
      </c>
      <c r="D30" s="9">
        <v>12</v>
      </c>
      <c r="E30" s="9">
        <f t="shared" si="0"/>
        <v>12</v>
      </c>
      <c r="F30" s="6">
        <v>12</v>
      </c>
      <c r="G30" s="6">
        <v>0</v>
      </c>
    </row>
    <row r="31" spans="1:7" x14ac:dyDescent="0.25">
      <c r="A31" s="7">
        <v>40</v>
      </c>
      <c r="B31" s="5" t="s">
        <v>27</v>
      </c>
      <c r="C31" s="6">
        <v>356</v>
      </c>
      <c r="D31" s="9">
        <v>14</v>
      </c>
      <c r="E31" s="9">
        <f t="shared" si="0"/>
        <v>14</v>
      </c>
      <c r="F31" s="6">
        <v>14</v>
      </c>
      <c r="G31" s="6">
        <v>0</v>
      </c>
    </row>
    <row r="32" spans="1:7" x14ac:dyDescent="0.25">
      <c r="A32" s="4">
        <v>41</v>
      </c>
      <c r="B32" s="8" t="s">
        <v>67</v>
      </c>
      <c r="C32" s="6">
        <v>216</v>
      </c>
      <c r="D32" s="9">
        <v>18</v>
      </c>
      <c r="E32" s="9">
        <f t="shared" si="0"/>
        <v>18</v>
      </c>
      <c r="F32" s="6">
        <v>18</v>
      </c>
      <c r="G32" s="6">
        <v>0</v>
      </c>
    </row>
    <row r="33" spans="1:7" x14ac:dyDescent="0.25">
      <c r="A33" s="111" t="s">
        <v>28</v>
      </c>
      <c r="B33" s="112"/>
      <c r="C33" s="15">
        <f>SUM(C34:C37)</f>
        <v>106</v>
      </c>
      <c r="D33" s="15">
        <f>D34+D35+D36+D37</f>
        <v>227</v>
      </c>
      <c r="E33" s="15">
        <f>E34+E35+E36+E37</f>
        <v>177</v>
      </c>
      <c r="F33" s="15">
        <f>SUM(F34:F37)</f>
        <v>41</v>
      </c>
      <c r="G33" s="15">
        <f>SUM(G34:G37)</f>
        <v>136</v>
      </c>
    </row>
    <row r="34" spans="1:7" x14ac:dyDescent="0.25">
      <c r="A34" s="6">
        <v>10</v>
      </c>
      <c r="B34" s="5" t="s">
        <v>91</v>
      </c>
      <c r="C34" s="6">
        <v>13</v>
      </c>
      <c r="D34" s="9">
        <v>55</v>
      </c>
      <c r="E34" s="9">
        <f>F34+G34</f>
        <v>55</v>
      </c>
      <c r="F34" s="6">
        <v>4</v>
      </c>
      <c r="G34" s="6">
        <v>51</v>
      </c>
    </row>
    <row r="35" spans="1:7" x14ac:dyDescent="0.25">
      <c r="A35" s="4">
        <v>12</v>
      </c>
      <c r="B35" s="5" t="s">
        <v>30</v>
      </c>
      <c r="C35" s="6">
        <v>9</v>
      </c>
      <c r="D35" s="9">
        <v>63</v>
      </c>
      <c r="E35" s="9">
        <f>F35+G35</f>
        <v>57</v>
      </c>
      <c r="F35" s="6">
        <v>3</v>
      </c>
      <c r="G35" s="6">
        <v>54</v>
      </c>
    </row>
    <row r="36" spans="1:7" x14ac:dyDescent="0.25">
      <c r="A36" s="4">
        <v>17</v>
      </c>
      <c r="B36" s="5" t="s">
        <v>31</v>
      </c>
      <c r="C36" s="25">
        <v>8</v>
      </c>
      <c r="D36" s="9">
        <v>81</v>
      </c>
      <c r="E36" s="9">
        <f>F36+G36</f>
        <v>37</v>
      </c>
      <c r="F36" s="6">
        <v>6</v>
      </c>
      <c r="G36" s="6">
        <v>31</v>
      </c>
    </row>
    <row r="37" spans="1:7" x14ac:dyDescent="0.25">
      <c r="A37" s="4">
        <v>27</v>
      </c>
      <c r="B37" s="5" t="s">
        <v>32</v>
      </c>
      <c r="C37" s="25">
        <v>76</v>
      </c>
      <c r="D37" s="9">
        <v>28</v>
      </c>
      <c r="E37" s="9">
        <f>F37+G37</f>
        <v>28</v>
      </c>
      <c r="F37" s="6">
        <v>28</v>
      </c>
      <c r="G37" s="6">
        <v>0</v>
      </c>
    </row>
    <row r="38" spans="1:7" x14ac:dyDescent="0.25">
      <c r="A38" s="111" t="s">
        <v>33</v>
      </c>
      <c r="B38" s="112"/>
      <c r="C38" s="15">
        <f>SUM(C39:C40)</f>
        <v>333</v>
      </c>
      <c r="D38" s="15">
        <f>D39+D40</f>
        <v>45</v>
      </c>
      <c r="E38" s="15">
        <f>E39+E40</f>
        <v>45</v>
      </c>
      <c r="F38" s="15">
        <f>SUM(F39:F40)</f>
        <v>45</v>
      </c>
      <c r="G38" s="15">
        <f>SUM(G39:G40)</f>
        <v>0</v>
      </c>
    </row>
    <row r="39" spans="1:7" x14ac:dyDescent="0.25">
      <c r="A39" s="4">
        <v>16</v>
      </c>
      <c r="B39" s="5" t="s">
        <v>34</v>
      </c>
      <c r="C39" s="6">
        <v>86</v>
      </c>
      <c r="D39" s="9">
        <v>27</v>
      </c>
      <c r="E39" s="9">
        <f>F39+G39</f>
        <v>27</v>
      </c>
      <c r="F39" s="6">
        <v>27</v>
      </c>
      <c r="G39" s="6">
        <v>0</v>
      </c>
    </row>
    <row r="40" spans="1:7" x14ac:dyDescent="0.25">
      <c r="A40" s="4">
        <v>37</v>
      </c>
      <c r="B40" s="8" t="s">
        <v>35</v>
      </c>
      <c r="C40" s="25">
        <v>247</v>
      </c>
      <c r="D40" s="9">
        <v>18</v>
      </c>
      <c r="E40" s="9">
        <f>F40+G40</f>
        <v>18</v>
      </c>
      <c r="F40" s="6">
        <v>18</v>
      </c>
      <c r="G40" s="6">
        <v>0</v>
      </c>
    </row>
    <row r="41" spans="1:7" x14ac:dyDescent="0.25">
      <c r="A41" s="111" t="s">
        <v>36</v>
      </c>
      <c r="B41" s="112"/>
      <c r="C41" s="15">
        <f>SUM(C42:C43)</f>
        <v>422</v>
      </c>
      <c r="D41" s="15">
        <f>SUM(D42:D43)</f>
        <v>53</v>
      </c>
      <c r="E41" s="15">
        <f>SUM(E42:E43)</f>
        <v>53</v>
      </c>
      <c r="F41" s="15">
        <f>SUM(F42:F43)</f>
        <v>53</v>
      </c>
      <c r="G41" s="15">
        <f>SUM(G42:G43)</f>
        <v>0</v>
      </c>
    </row>
    <row r="42" spans="1:7" x14ac:dyDescent="0.25">
      <c r="A42" s="4">
        <v>6</v>
      </c>
      <c r="B42" s="5" t="s">
        <v>37</v>
      </c>
      <c r="C42" s="25">
        <v>365</v>
      </c>
      <c r="D42" s="9">
        <v>38</v>
      </c>
      <c r="E42" s="9">
        <f>F42+G42</f>
        <v>38</v>
      </c>
      <c r="F42" s="6">
        <v>38</v>
      </c>
      <c r="G42" s="6">
        <v>0</v>
      </c>
    </row>
    <row r="43" spans="1:7" x14ac:dyDescent="0.25">
      <c r="A43" s="7">
        <v>39</v>
      </c>
      <c r="B43" s="5" t="s">
        <v>68</v>
      </c>
      <c r="C43" s="25">
        <v>57</v>
      </c>
      <c r="D43" s="9">
        <v>15</v>
      </c>
      <c r="E43" s="9">
        <f>F43+G43</f>
        <v>15</v>
      </c>
      <c r="F43" s="6">
        <v>15</v>
      </c>
      <c r="G43" s="6">
        <v>0</v>
      </c>
    </row>
    <row r="44" spans="1:7" x14ac:dyDescent="0.25">
      <c r="A44" s="111" t="s">
        <v>38</v>
      </c>
      <c r="B44" s="112"/>
      <c r="C44" s="15">
        <f>SUM(C45:C49)</f>
        <v>278</v>
      </c>
      <c r="D44" s="15">
        <f>D45+D46+D47+D48+D49</f>
        <v>151</v>
      </c>
      <c r="E44" s="15">
        <f>E45+E46+E47+E48+E49</f>
        <v>144</v>
      </c>
      <c r="F44" s="15">
        <f>SUM(F45:F49)</f>
        <v>60</v>
      </c>
      <c r="G44" s="15">
        <f>SUM(G45:G49)</f>
        <v>84</v>
      </c>
    </row>
    <row r="45" spans="1:7" x14ac:dyDescent="0.25">
      <c r="A45" s="4">
        <v>2</v>
      </c>
      <c r="B45" s="5" t="s">
        <v>39</v>
      </c>
      <c r="C45" s="6">
        <v>18</v>
      </c>
      <c r="D45" s="9">
        <v>42</v>
      </c>
      <c r="E45" s="9">
        <f>F45+G45</f>
        <v>42</v>
      </c>
      <c r="F45" s="6">
        <v>9</v>
      </c>
      <c r="G45" s="6">
        <v>33</v>
      </c>
    </row>
    <row r="46" spans="1:7" x14ac:dyDescent="0.25">
      <c r="A46" s="4">
        <v>3</v>
      </c>
      <c r="B46" s="5" t="s">
        <v>40</v>
      </c>
      <c r="C46" s="6">
        <v>24</v>
      </c>
      <c r="D46" s="9">
        <v>45</v>
      </c>
      <c r="E46" s="9">
        <f>F46+G46</f>
        <v>45</v>
      </c>
      <c r="F46" s="6">
        <v>13</v>
      </c>
      <c r="G46" s="6">
        <v>32</v>
      </c>
    </row>
    <row r="47" spans="1:7" x14ac:dyDescent="0.25">
      <c r="A47" s="4">
        <v>25</v>
      </c>
      <c r="B47" s="5" t="s">
        <v>41</v>
      </c>
      <c r="C47" s="6">
        <v>167</v>
      </c>
      <c r="D47" s="9">
        <v>13</v>
      </c>
      <c r="E47" s="9">
        <f>F47+G47</f>
        <v>13</v>
      </c>
      <c r="F47" s="6">
        <v>13</v>
      </c>
      <c r="G47" s="6">
        <v>0</v>
      </c>
    </row>
    <row r="48" spans="1:7" x14ac:dyDescent="0.25">
      <c r="A48" s="4">
        <v>26</v>
      </c>
      <c r="B48" s="5" t="s">
        <v>42</v>
      </c>
      <c r="C48" s="25">
        <v>65</v>
      </c>
      <c r="D48" s="9">
        <v>23</v>
      </c>
      <c r="E48" s="9">
        <f>F48+G48</f>
        <v>23</v>
      </c>
      <c r="F48" s="6">
        <v>23</v>
      </c>
      <c r="G48" s="6">
        <v>0</v>
      </c>
    </row>
    <row r="49" spans="1:7" x14ac:dyDescent="0.25">
      <c r="A49" s="9">
        <v>38</v>
      </c>
      <c r="B49" s="10" t="s">
        <v>43</v>
      </c>
      <c r="C49" s="6">
        <v>4</v>
      </c>
      <c r="D49" s="9">
        <v>28</v>
      </c>
      <c r="E49" s="9">
        <f>F49+G49</f>
        <v>21</v>
      </c>
      <c r="F49" s="6">
        <v>2</v>
      </c>
      <c r="G49" s="6">
        <v>19</v>
      </c>
    </row>
    <row r="50" spans="1:7" x14ac:dyDescent="0.25">
      <c r="A50" s="111" t="s">
        <v>44</v>
      </c>
      <c r="B50" s="112"/>
      <c r="C50" s="15">
        <f>C51+C58+C59+C60</f>
        <v>384</v>
      </c>
      <c r="D50" s="15">
        <f>D51+D58+D59+D60</f>
        <v>210</v>
      </c>
      <c r="E50" s="15">
        <f>E51+E58+E59+E60</f>
        <v>151</v>
      </c>
      <c r="F50" s="15">
        <f>F51+F58+F59+F60</f>
        <v>74</v>
      </c>
      <c r="G50" s="15">
        <f>G51+G58+G59+G60</f>
        <v>77</v>
      </c>
    </row>
    <row r="51" spans="1:7" x14ac:dyDescent="0.25">
      <c r="A51" s="4">
        <v>8</v>
      </c>
      <c r="B51" s="5" t="s">
        <v>45</v>
      </c>
      <c r="C51" s="28">
        <f>SUM(C52:C57)</f>
        <v>135</v>
      </c>
      <c r="D51" s="28">
        <f>SUM(D52:D57)</f>
        <v>174</v>
      </c>
      <c r="E51" s="28">
        <f>SUM(E52:E57)</f>
        <v>115</v>
      </c>
      <c r="F51" s="28">
        <f>SUM(F52:F57)</f>
        <v>38</v>
      </c>
      <c r="G51" s="28">
        <f>SUM(G52:G57)</f>
        <v>77</v>
      </c>
    </row>
    <row r="52" spans="1:7" x14ac:dyDescent="0.25">
      <c r="A52" s="33">
        <v>81</v>
      </c>
      <c r="B52" s="34" t="s">
        <v>83</v>
      </c>
      <c r="C52" s="35">
        <v>20</v>
      </c>
      <c r="D52" s="36">
        <v>39</v>
      </c>
      <c r="E52" s="36">
        <f t="shared" ref="E52:E60" si="1">F52+G52</f>
        <v>38</v>
      </c>
      <c r="F52" s="35">
        <v>7</v>
      </c>
      <c r="G52" s="35">
        <v>31</v>
      </c>
    </row>
    <row r="53" spans="1:7" x14ac:dyDescent="0.25">
      <c r="A53" s="33">
        <v>82</v>
      </c>
      <c r="B53" s="34" t="s">
        <v>84</v>
      </c>
      <c r="C53" s="35">
        <v>6</v>
      </c>
      <c r="D53" s="36">
        <v>44</v>
      </c>
      <c r="E53" s="36">
        <f t="shared" si="1"/>
        <v>8</v>
      </c>
      <c r="F53" s="35">
        <v>1</v>
      </c>
      <c r="G53" s="35">
        <v>7</v>
      </c>
    </row>
    <row r="54" spans="1:7" x14ac:dyDescent="0.25">
      <c r="A54" s="33">
        <v>83</v>
      </c>
      <c r="B54" s="34" t="s">
        <v>85</v>
      </c>
      <c r="C54" s="35">
        <v>0</v>
      </c>
      <c r="D54" s="36">
        <v>0</v>
      </c>
      <c r="E54" s="36">
        <f t="shared" si="1"/>
        <v>0</v>
      </c>
      <c r="F54" s="35">
        <v>0</v>
      </c>
      <c r="G54" s="35">
        <v>0</v>
      </c>
    </row>
    <row r="55" spans="1:7" x14ac:dyDescent="0.25">
      <c r="A55" s="33">
        <v>84</v>
      </c>
      <c r="B55" s="34" t="s">
        <v>86</v>
      </c>
      <c r="C55" s="35">
        <v>18</v>
      </c>
      <c r="D55" s="36">
        <v>35</v>
      </c>
      <c r="E55" s="36">
        <f t="shared" si="1"/>
        <v>30</v>
      </c>
      <c r="F55" s="35">
        <v>8</v>
      </c>
      <c r="G55" s="35">
        <v>22</v>
      </c>
    </row>
    <row r="56" spans="1:7" x14ac:dyDescent="0.25">
      <c r="A56" s="33">
        <v>85</v>
      </c>
      <c r="B56" s="34" t="s">
        <v>87</v>
      </c>
      <c r="C56" s="35">
        <v>76</v>
      </c>
      <c r="D56" s="36">
        <v>15</v>
      </c>
      <c r="E56" s="36">
        <f t="shared" si="1"/>
        <v>15</v>
      </c>
      <c r="F56" s="35">
        <v>15</v>
      </c>
      <c r="G56" s="35">
        <v>0</v>
      </c>
    </row>
    <row r="57" spans="1:7" x14ac:dyDescent="0.25">
      <c r="A57" s="33">
        <v>86</v>
      </c>
      <c r="B57" s="34" t="s">
        <v>88</v>
      </c>
      <c r="C57" s="35">
        <v>15</v>
      </c>
      <c r="D57" s="36">
        <v>41</v>
      </c>
      <c r="E57" s="36">
        <f t="shared" si="1"/>
        <v>24</v>
      </c>
      <c r="F57" s="35">
        <v>7</v>
      </c>
      <c r="G57" s="35">
        <v>17</v>
      </c>
    </row>
    <row r="58" spans="1:7" x14ac:dyDescent="0.25">
      <c r="A58" s="4">
        <v>28</v>
      </c>
      <c r="B58" s="5" t="s">
        <v>46</v>
      </c>
      <c r="C58" s="6">
        <v>92</v>
      </c>
      <c r="D58" s="9">
        <v>11</v>
      </c>
      <c r="E58" s="9">
        <f t="shared" si="1"/>
        <v>11</v>
      </c>
      <c r="F58" s="6">
        <v>11</v>
      </c>
      <c r="G58" s="6">
        <v>0</v>
      </c>
    </row>
    <row r="59" spans="1:7" x14ac:dyDescent="0.25">
      <c r="A59" s="4">
        <v>30</v>
      </c>
      <c r="B59" s="5" t="s">
        <v>47</v>
      </c>
      <c r="C59" s="6">
        <v>47</v>
      </c>
      <c r="D59" s="9">
        <v>13</v>
      </c>
      <c r="E59" s="9">
        <f t="shared" si="1"/>
        <v>13</v>
      </c>
      <c r="F59" s="6">
        <v>13</v>
      </c>
      <c r="G59" s="6">
        <v>0</v>
      </c>
    </row>
    <row r="60" spans="1:7" x14ac:dyDescent="0.25">
      <c r="A60" s="4">
        <v>32</v>
      </c>
      <c r="B60" s="5" t="s">
        <v>48</v>
      </c>
      <c r="C60" s="6">
        <v>110</v>
      </c>
      <c r="D60" s="9">
        <v>12</v>
      </c>
      <c r="E60" s="9">
        <f t="shared" si="1"/>
        <v>12</v>
      </c>
      <c r="F60" s="6">
        <v>12</v>
      </c>
      <c r="G60" s="6">
        <v>0</v>
      </c>
    </row>
    <row r="61" spans="1:7" x14ac:dyDescent="0.25">
      <c r="A61" s="111" t="s">
        <v>49</v>
      </c>
      <c r="B61" s="112"/>
      <c r="C61" s="15">
        <f>SUM(C62:C64)</f>
        <v>817</v>
      </c>
      <c r="D61" s="15">
        <f>D62+D63+D64</f>
        <v>96</v>
      </c>
      <c r="E61" s="15">
        <f>E62+E63+E64</f>
        <v>96</v>
      </c>
      <c r="F61" s="15">
        <f>SUM(F62:F64)</f>
        <v>96</v>
      </c>
      <c r="G61" s="15">
        <f>SUM(G62:G64)</f>
        <v>0</v>
      </c>
    </row>
    <row r="62" spans="1:7" x14ac:dyDescent="0.25">
      <c r="A62" s="11">
        <v>1</v>
      </c>
      <c r="B62" s="12" t="s">
        <v>50</v>
      </c>
      <c r="C62" s="26">
        <v>346</v>
      </c>
      <c r="D62" s="9">
        <v>30</v>
      </c>
      <c r="E62" s="9">
        <f>F62+G62</f>
        <v>30</v>
      </c>
      <c r="F62" s="16">
        <v>30</v>
      </c>
      <c r="G62" s="16">
        <v>0</v>
      </c>
    </row>
    <row r="63" spans="1:7" x14ac:dyDescent="0.25">
      <c r="A63" s="11">
        <v>5</v>
      </c>
      <c r="B63" s="12" t="s">
        <v>51</v>
      </c>
      <c r="C63" s="26">
        <v>299</v>
      </c>
      <c r="D63" s="9">
        <v>32</v>
      </c>
      <c r="E63" s="9">
        <f>F63+G63</f>
        <v>32</v>
      </c>
      <c r="F63" s="16">
        <v>32</v>
      </c>
      <c r="G63" s="16">
        <v>0</v>
      </c>
    </row>
    <row r="64" spans="1:7" x14ac:dyDescent="0.25">
      <c r="A64" s="11">
        <v>7</v>
      </c>
      <c r="B64" s="12" t="s">
        <v>52</v>
      </c>
      <c r="C64" s="26">
        <v>172</v>
      </c>
      <c r="D64" s="9">
        <v>34</v>
      </c>
      <c r="E64" s="9">
        <f>F64+G64</f>
        <v>34</v>
      </c>
      <c r="F64" s="16">
        <v>34</v>
      </c>
      <c r="G64" s="16">
        <v>0</v>
      </c>
    </row>
    <row r="65" spans="1:7" ht="15.75" x14ac:dyDescent="0.25">
      <c r="A65" s="120" t="s">
        <v>53</v>
      </c>
      <c r="B65" s="121"/>
      <c r="C65" s="15">
        <f>C61+C50+C44+C41+C38+C33+C23+C18+C14+C12+C10+C7</f>
        <v>5234</v>
      </c>
      <c r="D65" s="15">
        <f>D61+D50+D44+D41+D38+D33+D23+D18+D14+D12+D10+D7</f>
        <v>1186</v>
      </c>
      <c r="E65" s="15">
        <f>E61+E50+E44+E41+E38+E33+E23+E18+E14+E12+E10+E7</f>
        <v>1056</v>
      </c>
      <c r="F65" s="15">
        <f>F61+F50+F44+F41+F38+F33+F23+F18+F14+F12+F10+F7</f>
        <v>728</v>
      </c>
      <c r="G65" s="15">
        <f>G61+G50+G44+G41+G38+G33+G23+G18+G14+G12+G10+G7</f>
        <v>328</v>
      </c>
    </row>
    <row r="66" spans="1:7" x14ac:dyDescent="0.25">
      <c r="A66" s="13" t="s">
        <v>54</v>
      </c>
      <c r="B66" s="14"/>
      <c r="C66" s="18"/>
      <c r="D66" s="18"/>
      <c r="E66" s="119" t="s">
        <v>77</v>
      </c>
      <c r="F66" s="119"/>
      <c r="G66" s="119"/>
    </row>
  </sheetData>
  <mergeCells count="24">
    <mergeCell ref="A10:B10"/>
    <mergeCell ref="A12:B12"/>
    <mergeCell ref="F4:G4"/>
    <mergeCell ref="F5:F6"/>
    <mergeCell ref="G5:G6"/>
    <mergeCell ref="A1:G1"/>
    <mergeCell ref="A2:G2"/>
    <mergeCell ref="A3:G3"/>
    <mergeCell ref="E66:G66"/>
    <mergeCell ref="A4:A6"/>
    <mergeCell ref="C4:C6"/>
    <mergeCell ref="D4:D6"/>
    <mergeCell ref="A61:B61"/>
    <mergeCell ref="A7:B7"/>
    <mergeCell ref="A18:B18"/>
    <mergeCell ref="A23:B23"/>
    <mergeCell ref="A65:B65"/>
    <mergeCell ref="A33:B33"/>
    <mergeCell ref="A38:B38"/>
    <mergeCell ref="A41:B41"/>
    <mergeCell ref="A44:B44"/>
    <mergeCell ref="A50:B50"/>
    <mergeCell ref="A14:B14"/>
    <mergeCell ref="E4:E6"/>
  </mergeCells>
  <printOptions horizontalCentered="1"/>
  <pageMargins left="0.51181102362204722" right="0.31496062992125984" top="0.35433070866141736" bottom="0.35433070866141736" header="0.31496062992125984" footer="0.31496062992125984"/>
  <pageSetup paperSize="9" scale="8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Traslados</vt:lpstr>
      <vt:lpstr>P.Excelencia</vt:lpstr>
      <vt:lpstr>p.excelencia2</vt:lpstr>
      <vt:lpstr>Discapacitado</vt:lpstr>
      <vt:lpstr>Discapacita2</vt:lpstr>
      <vt:lpstr>Deportista</vt:lpstr>
      <vt:lpstr>QUINTO</vt:lpstr>
      <vt:lpstr>Ordinario</vt:lpstr>
      <vt:lpstr>ordinario2</vt:lpstr>
      <vt:lpstr>CEPUNT</vt:lpstr>
      <vt:lpstr>CEPUNT2</vt:lpstr>
      <vt:lpstr>sede valle</vt:lpstr>
      <vt:lpstr>Sede hco</vt:lpstr>
      <vt:lpstr>Sede Stgo Chuco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Eder Plaza Velasquez</dc:creator>
  <cp:lastModifiedBy>Eder Plaza Velasquez</cp:lastModifiedBy>
  <cp:lastPrinted>2017-06-20T00:37:24Z</cp:lastPrinted>
  <dcterms:created xsi:type="dcterms:W3CDTF">2013-05-20T16:37:10Z</dcterms:created>
  <dcterms:modified xsi:type="dcterms:W3CDTF">2017-07-13T15:29:36Z</dcterms:modified>
</cp:coreProperties>
</file>